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00" windowHeight="6930" activeTab="5"/>
  </bookViews>
  <sheets>
    <sheet name="Intro" sheetId="1" r:id="rId1"/>
    <sheet name="Day 1" sheetId="2" r:id="rId2"/>
    <sheet name="Day 2" sheetId="4" r:id="rId3"/>
    <sheet name="Day 3" sheetId="5" r:id="rId4"/>
    <sheet name="Day 4" sheetId="6" r:id="rId5"/>
    <sheet name="Day 5" sheetId="7" r:id="rId6"/>
    <sheet name="Day 6" sheetId="8" r:id="rId7"/>
    <sheet name="Day 7" sheetId="9" r:id="rId8"/>
    <sheet name="Day 8" sheetId="10" r:id="rId9"/>
    <sheet name="Day 9" sheetId="11" r:id="rId10"/>
    <sheet name="Day 10" sheetId="12" r:id="rId11"/>
    <sheet name="Day 11" sheetId="13" r:id="rId12"/>
    <sheet name="Day 12" sheetId="14" r:id="rId13"/>
    <sheet name="Day 13" sheetId="15" r:id="rId14"/>
    <sheet name="Day 14" sheetId="16" r:id="rId15"/>
    <sheet name="Day 15" sheetId="17" r:id="rId16"/>
    <sheet name="Day 16" sheetId="21" r:id="rId17"/>
    <sheet name="Day 17" sheetId="22" r:id="rId18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16" l="1"/>
  <c r="M11" i="22"/>
  <c r="J8" i="22"/>
  <c r="J6" i="22"/>
  <c r="E4" i="22"/>
  <c r="F8" i="22" s="1"/>
  <c r="F4" i="22"/>
  <c r="F5" i="22" s="1"/>
  <c r="L5" i="21"/>
  <c r="N5" i="21"/>
  <c r="D14" i="21"/>
  <c r="D10" i="21"/>
  <c r="B6" i="21"/>
  <c r="C4" i="21"/>
  <c r="L12" i="9"/>
  <c r="L6" i="21" l="1"/>
  <c r="K12" i="17"/>
  <c r="N5" i="17"/>
  <c r="C11" i="17"/>
  <c r="C10" i="17"/>
  <c r="F6" i="17"/>
  <c r="G4" i="17"/>
  <c r="F10" i="17"/>
  <c r="K8" i="16"/>
  <c r="L6" i="16"/>
  <c r="L5" i="16"/>
  <c r="B11" i="16"/>
  <c r="K11" i="15"/>
  <c r="O6" i="15"/>
  <c r="F5" i="15"/>
  <c r="D5" i="15"/>
  <c r="E4" i="15"/>
  <c r="G4" i="15"/>
  <c r="B13" i="15"/>
  <c r="F10" i="15"/>
  <c r="J11" i="16" l="1"/>
  <c r="M2" i="15"/>
  <c r="C10" i="15"/>
  <c r="S11" i="14"/>
  <c r="S6" i="14"/>
  <c r="B14" i="14"/>
  <c r="B15" i="14"/>
  <c r="B12" i="14"/>
  <c r="B11" i="14"/>
  <c r="C4" i="14"/>
  <c r="H9" i="13" l="1"/>
  <c r="B14" i="13"/>
  <c r="H14" i="13" s="1"/>
  <c r="H13" i="13" s="1"/>
  <c r="B13" i="13"/>
  <c r="B10" i="13"/>
  <c r="H10" i="13" s="1"/>
  <c r="B9" i="13"/>
  <c r="O1" i="12"/>
  <c r="K3" i="12" s="1"/>
  <c r="F8" i="12"/>
  <c r="L12" i="11"/>
  <c r="B14" i="11"/>
  <c r="D14" i="11" s="1"/>
  <c r="C4" i="11"/>
  <c r="C5" i="11"/>
  <c r="F10" i="10"/>
  <c r="B13" i="10"/>
  <c r="C5" i="10"/>
  <c r="C6" i="10"/>
  <c r="T2" i="9"/>
  <c r="U6" i="9" s="1"/>
  <c r="R2" i="9"/>
  <c r="M6" i="9" s="1"/>
  <c r="F4" i="9"/>
  <c r="J2" i="9"/>
  <c r="I2" i="9"/>
  <c r="P4" i="8"/>
  <c r="N12" i="8"/>
  <c r="N11" i="8"/>
  <c r="F4" i="8"/>
  <c r="D4" i="8"/>
  <c r="J2" i="8"/>
  <c r="I2" i="8"/>
  <c r="F7" i="7"/>
  <c r="F11" i="7"/>
  <c r="K9" i="7"/>
  <c r="J8" i="7"/>
  <c r="J7" i="7"/>
  <c r="B14" i="7"/>
  <c r="D14" i="7"/>
  <c r="J2" i="7"/>
  <c r="I2" i="7"/>
  <c r="K9" i="6"/>
  <c r="C12" i="6"/>
  <c r="E11" i="6"/>
  <c r="D9" i="6"/>
  <c r="D8" i="6"/>
  <c r="J2" i="6"/>
  <c r="I2" i="6"/>
  <c r="T6" i="5"/>
  <c r="T8" i="5" s="1"/>
  <c r="T11" i="5" s="1"/>
  <c r="J7" i="5"/>
  <c r="J4" i="5"/>
  <c r="C9" i="5"/>
  <c r="D12" i="5" s="1"/>
  <c r="J2" i="5"/>
  <c r="I2" i="5"/>
  <c r="Q9" i="4"/>
  <c r="P9" i="4"/>
  <c r="T7" i="4"/>
  <c r="S7" i="4"/>
  <c r="R7" i="4"/>
  <c r="Q7" i="4"/>
  <c r="P7" i="4"/>
  <c r="I2" i="4"/>
  <c r="J2" i="4"/>
  <c r="B9" i="4"/>
  <c r="D6" i="4"/>
  <c r="K11" i="2"/>
  <c r="L4" i="2"/>
  <c r="E7" i="2"/>
  <c r="C6" i="2"/>
  <c r="C4" i="2"/>
  <c r="B14" i="2"/>
  <c r="C14" i="2"/>
  <c r="D14" i="2"/>
  <c r="E14" i="2"/>
  <c r="C13" i="2"/>
  <c r="D13" i="2"/>
  <c r="E13" i="2"/>
  <c r="B13" i="2"/>
  <c r="K8" i="12" l="1"/>
  <c r="F14" i="11"/>
  <c r="C10" i="10"/>
  <c r="D11" i="7"/>
  <c r="B7" i="7"/>
  <c r="B11" i="7"/>
  <c r="D7" i="7"/>
  <c r="J7" i="4"/>
  <c r="J4" i="4"/>
  <c r="F12" i="4"/>
  <c r="F4" i="4"/>
</calcChain>
</file>

<file path=xl/sharedStrings.xml><?xml version="1.0" encoding="utf-8"?>
<sst xmlns="http://schemas.openxmlformats.org/spreadsheetml/2006/main" count="315" uniqueCount="226">
  <si>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</si>
  <si>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</si>
  <si>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</si>
  <si>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</si>
  <si>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</si>
  <si>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</si>
  <si>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</si>
  <si>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</si>
  <si>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</si>
  <si>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</si>
  <si>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</si>
  <si>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</si>
  <si>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</si>
  <si>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</si>
  <si>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</si>
  <si>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</si>
  <si>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</si>
  <si>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</si>
  <si>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</si>
  <si>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friends eat a meal.</t>
  </si>
  <si>
    <t>They each pay for part of the meal.</t>
  </si>
  <si>
    <t>How much did the meal cost in total?</t>
  </si>
  <si>
    <t>What fraction is shaded?</t>
  </si>
  <si>
    <t>litres of water</t>
  </si>
  <si>
    <t xml:space="preserve">The tank is </t>
  </si>
  <si>
    <t>How much water is needed to fill the tank?</t>
  </si>
  <si>
    <t>Problem of the Day</t>
  </si>
  <si>
    <t>full</t>
  </si>
  <si>
    <t>Mo and</t>
  </si>
  <si>
    <t>Each of his friends pay</t>
  </si>
  <si>
    <t>A fish tank holds</t>
  </si>
  <si>
    <t xml:space="preserve">The perimeter of the rectangle is </t>
  </si>
  <si>
    <t>What is the area of the rectangle?</t>
  </si>
  <si>
    <t xml:space="preserve">There are </t>
  </si>
  <si>
    <t>red and blue counters</t>
  </si>
  <si>
    <t>in total</t>
  </si>
  <si>
    <t>more blue than red</t>
  </si>
  <si>
    <t>How many red ones are there?</t>
  </si>
  <si>
    <t>fractions below?</t>
  </si>
  <si>
    <t xml:space="preserve">How many tenths are there in each of </t>
  </si>
  <si>
    <t xml:space="preserve">Five lampposts are equally spaced along a </t>
  </si>
  <si>
    <t>road</t>
  </si>
  <si>
    <t xml:space="preserve">The distance between the first and last </t>
  </si>
  <si>
    <t xml:space="preserve">lamppost is </t>
  </si>
  <si>
    <t>metres</t>
  </si>
  <si>
    <t>How many metres between the second</t>
  </si>
  <si>
    <t>and last lampost?</t>
  </si>
  <si>
    <t>people watching a film.</t>
  </si>
  <si>
    <t>adults watching</t>
  </si>
  <si>
    <t>How many more adults than children</t>
  </si>
  <si>
    <t>are watching?</t>
  </si>
  <si>
    <t>Work out the missing number.</t>
  </si>
  <si>
    <t>of</t>
  </si>
  <si>
    <t>=</t>
  </si>
  <si>
    <t>Mr Khan hires a bike on holiday</t>
  </si>
  <si>
    <t>The table shows the cost</t>
  </si>
  <si>
    <t>First hour</t>
  </si>
  <si>
    <t>Every additional half hour</t>
  </si>
  <si>
    <t>Mr Khan hires the bike from 10:</t>
  </si>
  <si>
    <t>to 2:</t>
  </si>
  <si>
    <t>How much does it cost?</t>
  </si>
  <si>
    <t>Freya receives some pocket money</t>
  </si>
  <si>
    <t>She spends</t>
  </si>
  <si>
    <t>1/5 of the money on a book</t>
  </si>
  <si>
    <t>3/4 of what she has left on a game</t>
  </si>
  <si>
    <t>Freya now has</t>
  </si>
  <si>
    <t xml:space="preserve">How much pocket money does she </t>
  </si>
  <si>
    <t>get?</t>
  </si>
  <si>
    <t>A shape is made up of four rectangles</t>
  </si>
  <si>
    <t>The area of each rectangle is shown,</t>
  </si>
  <si>
    <r>
      <t>cm</t>
    </r>
    <r>
      <rPr>
        <sz val="14"/>
        <color theme="1"/>
        <rFont val="Calibri"/>
        <family val="2"/>
      </rPr>
      <t>²</t>
    </r>
  </si>
  <si>
    <t>What is the perimeter of the shape?</t>
  </si>
  <si>
    <t>Sam and Zach each have some money</t>
  </si>
  <si>
    <t>Sam spends</t>
  </si>
  <si>
    <t>of her money.</t>
  </si>
  <si>
    <t xml:space="preserve">Zac spends </t>
  </si>
  <si>
    <t>of his money</t>
  </si>
  <si>
    <t xml:space="preserve">They each have </t>
  </si>
  <si>
    <t>left</t>
  </si>
  <si>
    <t>How much more did Zach start with?</t>
  </si>
  <si>
    <t xml:space="preserve">A barrel contains </t>
  </si>
  <si>
    <t>litres</t>
  </si>
  <si>
    <t>ml of water</t>
  </si>
  <si>
    <t>The water is shared equally between 5 buckets.</t>
  </si>
  <si>
    <t>How much water is in each bucket?</t>
  </si>
  <si>
    <t xml:space="preserve">A piece of ribbon is </t>
  </si>
  <si>
    <t>Gina and Liam each use part of the ribbon to wrap a present.</t>
  </si>
  <si>
    <t>Gina uses</t>
  </si>
  <si>
    <t>Liam uses</t>
  </si>
  <si>
    <t>The remaining ribbon is cut into 5 equal pieces.</t>
  </si>
  <si>
    <t>How long is each piece?</t>
  </si>
  <si>
    <t>metres long</t>
  </si>
  <si>
    <t>cm</t>
  </si>
  <si>
    <t xml:space="preserve">A square has a perimeter of </t>
  </si>
  <si>
    <t>The square is then cut in half.</t>
  </si>
  <si>
    <t>z</t>
  </si>
  <si>
    <t>The two pieces are then put together like this</t>
  </si>
  <si>
    <t>What is the perimeter of the new</t>
  </si>
  <si>
    <t>shape?</t>
  </si>
  <si>
    <t>What number is half way between</t>
  </si>
  <si>
    <t>and</t>
  </si>
  <si>
    <t>Denzil receives some birthday money</t>
  </si>
  <si>
    <t>He spends a quarter on it repairing his bike</t>
  </si>
  <si>
    <r>
      <rPr>
        <sz val="16"/>
        <color theme="1"/>
        <rFont val="Comic Sans MS"/>
        <family val="4"/>
      </rPr>
      <t>He has</t>
    </r>
    <r>
      <rPr>
        <sz val="11"/>
        <color theme="1"/>
        <rFont val="Calibri"/>
        <family val="2"/>
        <scheme val="minor"/>
      </rPr>
      <t xml:space="preserve"> </t>
    </r>
  </si>
  <si>
    <t>How much money did he get?</t>
  </si>
  <si>
    <t>5p coins</t>
  </si>
  <si>
    <t>Broke has</t>
  </si>
  <si>
    <t xml:space="preserve">For every £1 Brooke has, </t>
  </si>
  <si>
    <t xml:space="preserve">She has </t>
  </si>
  <si>
    <t>£1 coins</t>
  </si>
  <si>
    <t>How much money does she have?</t>
  </si>
  <si>
    <t>Jake has</t>
  </si>
  <si>
    <t>in a moneybox</t>
  </si>
  <si>
    <t>He only has 50p and 10p coins.</t>
  </si>
  <si>
    <t xml:space="preserve">For every 50p coin in the box, Jake has </t>
  </si>
  <si>
    <t>10p coins</t>
  </si>
  <si>
    <t>How many of each coins does Jake have?</t>
  </si>
  <si>
    <t>True or false?  Prove it</t>
  </si>
  <si>
    <t>The triangles have the same area.</t>
  </si>
  <si>
    <t xml:space="preserve">Two triangles are drawn on a centimetre </t>
  </si>
  <si>
    <t>square grid</t>
  </si>
  <si>
    <t xml:space="preserve">Henry buys </t>
  </si>
  <si>
    <t>kg of potatoes</t>
  </si>
  <si>
    <t>He uses</t>
  </si>
  <si>
    <t>kg to make some mash</t>
  </si>
  <si>
    <t>What is the mass of potatoes he has left?</t>
  </si>
  <si>
    <t>What is the mean perimeter of the shapes below?</t>
  </si>
  <si>
    <t>A rectangle is cut into two pieces</t>
  </si>
  <si>
    <t xml:space="preserve">The area of A is </t>
  </si>
  <si>
    <t>of the area of the rectangle</t>
  </si>
  <si>
    <t>cm greater than the area of B</t>
  </si>
  <si>
    <t>What is the area of the triangle</t>
  </si>
  <si>
    <t>The diagram shows a right-angled triangle inside a</t>
  </si>
  <si>
    <t>circle</t>
  </si>
  <si>
    <t>C is the centre of the circle</t>
  </si>
  <si>
    <t>If X equals</t>
  </si>
  <si>
    <t xml:space="preserve">What is the area of the </t>
  </si>
  <si>
    <t>triangle?</t>
  </si>
  <si>
    <t>Ned has some counters</t>
  </si>
  <si>
    <t xml:space="preserve">He gives </t>
  </si>
  <si>
    <t>of his counters to Ben.</t>
  </si>
  <si>
    <t>He gives 1/2 of the remaining counters to Stacy</t>
  </si>
  <si>
    <t>He has</t>
  </si>
  <si>
    <t>counters left</t>
  </si>
  <si>
    <t>How many counters did Ned have at the start?</t>
  </si>
  <si>
    <t>What number lies exactly half way between the numbers</t>
  </si>
  <si>
    <t>shown on each number line?</t>
  </si>
  <si>
    <t>Part of a regular hexagon has been shaded</t>
  </si>
  <si>
    <t>What fraction of the shape is shaded</t>
  </si>
  <si>
    <t>Explain your reasoning</t>
  </si>
  <si>
    <t xml:space="preserve">Mo pays </t>
  </si>
  <si>
    <t xml:space="preserve">If this is a </t>
  </si>
  <si>
    <t>of a shape.</t>
  </si>
  <si>
    <t>What fraction of the shape is this?</t>
  </si>
  <si>
    <t>Explain your recording</t>
  </si>
  <si>
    <t>litre jug of water is shared between</t>
  </si>
  <si>
    <t>glasses</t>
  </si>
  <si>
    <t>mug</t>
  </si>
  <si>
    <t>Which contains the more water, a glass or a mug?</t>
  </si>
  <si>
    <t>The diagram below shares a square and some lines</t>
  </si>
  <si>
    <t>Angles c and d are the same size.</t>
  </si>
  <si>
    <t>Complete the table</t>
  </si>
  <si>
    <t>a</t>
  </si>
  <si>
    <t>b</t>
  </si>
  <si>
    <t>c</t>
  </si>
  <si>
    <t>d</t>
  </si>
  <si>
    <t>e</t>
  </si>
  <si>
    <t>?</t>
  </si>
  <si>
    <t>Add the difference between</t>
  </si>
  <si>
    <t xml:space="preserve">to the product of </t>
  </si>
  <si>
    <t>A rectangle has the area of</t>
  </si>
  <si>
    <t xml:space="preserve">The width of the rectangle is </t>
  </si>
  <si>
    <t>A square is cut off the end of the rectangle.</t>
  </si>
  <si>
    <t>What is the length of the rectangle remaining?</t>
  </si>
  <si>
    <t>cm²</t>
  </si>
  <si>
    <t>Here are two identical rectangles</t>
  </si>
  <si>
    <t>m</t>
  </si>
  <si>
    <t>What is the length of one rectangle?</t>
  </si>
  <si>
    <t>A bag contains both lemon and pears</t>
  </si>
  <si>
    <t>For every</t>
  </si>
  <si>
    <t>There are</t>
  </si>
  <si>
    <t>lemons</t>
  </si>
  <si>
    <t>pears</t>
  </si>
  <si>
    <t>more lemons than pears</t>
  </si>
  <si>
    <t>How many lemons are there?</t>
  </si>
  <si>
    <t>How many hundreds must be added to</t>
  </si>
  <si>
    <t>to make</t>
  </si>
  <si>
    <t>5000?</t>
  </si>
  <si>
    <t xml:space="preserve">How many tens must be added to </t>
  </si>
  <si>
    <t>to make 4000?</t>
  </si>
  <si>
    <t xml:space="preserve">Gino has </t>
  </si>
  <si>
    <t>stickers</t>
  </si>
  <si>
    <t xml:space="preserve">Peter has </t>
  </si>
  <si>
    <t>times as may stickers as Gino</t>
  </si>
  <si>
    <t>Holly has half as many stickers as Peter</t>
  </si>
  <si>
    <t>How many stickers do they have in total?</t>
  </si>
  <si>
    <t>Sommie is thinking of a number</t>
  </si>
  <si>
    <t>The sum of 25% and 75%</t>
  </si>
  <si>
    <t xml:space="preserve">of my number is </t>
  </si>
  <si>
    <t>What is the number?</t>
  </si>
  <si>
    <t>Kevin is thinking of a number</t>
  </si>
  <si>
    <t>The difference between 2/5</t>
  </si>
  <si>
    <t>of my number and 1/10 of my</t>
  </si>
  <si>
    <t xml:space="preserve">number is </t>
  </si>
  <si>
    <t>In a race</t>
  </si>
  <si>
    <t>of those take part are adults</t>
  </si>
  <si>
    <t>What percentage of those who took part are boys</t>
  </si>
  <si>
    <t>the chldren are boys</t>
  </si>
  <si>
    <t>Demelza has a</t>
  </si>
  <si>
    <t>metre length of ribbon.</t>
  </si>
  <si>
    <t xml:space="preserve">How many </t>
  </si>
  <si>
    <t>from it?</t>
  </si>
  <si>
    <t>cm pieces can she cut</t>
  </si>
  <si>
    <t>Denzil is buying doughnuts</t>
  </si>
  <si>
    <t>Doughnut Palace</t>
  </si>
  <si>
    <t>1 doughut</t>
  </si>
  <si>
    <t>4 doughnuts</t>
  </si>
  <si>
    <t>p</t>
  </si>
  <si>
    <t>How man doughnuts can be bought for £10?</t>
  </si>
  <si>
    <t>Press to return to home page</t>
  </si>
  <si>
    <t>Morgelyn has a piece of paper</t>
  </si>
  <si>
    <t>She cuts off</t>
  </si>
  <si>
    <t>of the strip and throws it away.</t>
  </si>
  <si>
    <t>of the remaining strip and throws it away.</t>
  </si>
  <si>
    <t xml:space="preserve">The length of the remaining strip is </t>
  </si>
  <si>
    <t>What was the length of the piece she started with?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</si>
</sst>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£&quot;#,##0.00"/>
    <numFmt numFmtId="165" formatCode="&quot;£&quot;#,##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mic Sans MS"/>
      <family val="4"/>
    </font>
    <font>
      <sz val="14"/>
      <color theme="0"/>
      <name val="Comic Sans MS"/>
      <family val="4"/>
    </font>
    <font>
      <sz val="22"/>
      <color theme="0"/>
      <name val="Comic Sans MS"/>
      <family val="4"/>
    </font>
    <font>
      <sz val="14"/>
      <color theme="0"/>
      <name val="Calibri"/>
      <family val="2"/>
      <scheme val="minor"/>
    </font>
    <font>
      <sz val="12"/>
      <color theme="1"/>
      <name val="Comic Sans MS"/>
      <family val="4"/>
    </font>
    <font>
      <sz val="14"/>
      <color theme="1"/>
      <name val="Comic Sans MS"/>
      <family val="4"/>
    </font>
    <font>
      <sz val="14"/>
      <color theme="1"/>
      <name val="Calibri"/>
      <family val="2"/>
      <scheme val="minor"/>
    </font>
    <font>
      <sz val="16"/>
      <color theme="1"/>
      <name val="Comic Sans MS"/>
      <family val="4"/>
    </font>
    <font>
      <sz val="18"/>
      <color theme="1"/>
      <name val="Comic Sans MS"/>
      <family val="4"/>
    </font>
    <font>
      <sz val="8"/>
      <color theme="0"/>
      <name val="Comic Sans MS"/>
      <family val="4"/>
    </font>
    <font>
      <sz val="16"/>
      <color theme="1"/>
      <name val="Calibri"/>
      <family val="2"/>
      <scheme val="minor"/>
    </font>
    <font>
      <sz val="22"/>
      <color theme="1"/>
      <name val="Comic Sans MS"/>
      <family val="4"/>
    </font>
    <font>
      <sz val="36"/>
      <color theme="1"/>
      <name val="Comic Sans MS"/>
      <family val="4"/>
    </font>
    <font>
      <sz val="14"/>
      <color theme="1"/>
      <name val="Calibri"/>
      <family val="2"/>
    </font>
    <font>
      <sz val="11"/>
      <name val="Calibri"/>
      <family val="2"/>
      <scheme val="minor"/>
    </font>
    <font>
      <sz val="16"/>
      <name val="Comic Sans MS"/>
      <family val="4"/>
    </font>
    <font>
      <sz val="16"/>
      <color rgb="FF0A0101"/>
      <name val="Arial"/>
      <family val="2"/>
    </font>
    <font>
      <sz val="18"/>
      <color rgb="FF0A0101"/>
      <name val="Arial"/>
      <family val="2"/>
    </font>
    <font>
      <sz val="14"/>
      <name val="Comic Sans MS"/>
      <family val="4"/>
    </font>
    <font>
      <sz val="16"/>
      <color theme="1"/>
      <name val="Consolas"/>
      <family val="3"/>
    </font>
    <font>
      <sz val="18"/>
      <color theme="1"/>
      <name val="Calibri"/>
      <family val="2"/>
      <scheme val="minor"/>
    </font>
    <font>
      <u/>
      <sz val="14"/>
      <color theme="1"/>
      <name val="Comic Sans MS"/>
      <family val="4"/>
    </font>
    <font>
      <sz val="14"/>
      <color theme="1" tint="4.9989318521683403E-2"/>
      <name val="Comic Sans MS"/>
      <family val="4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DFBC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1" tint="4.9989318521683403E-2"/>
      </bottom>
      <diagonal/>
    </border>
    <border>
      <left style="medium">
        <color theme="1" tint="4.9989318521683403E-2"/>
      </left>
      <right/>
      <top style="medium">
        <color theme="1" tint="4.9989318521683403E-2"/>
      </top>
      <bottom/>
      <diagonal/>
    </border>
    <border>
      <left/>
      <right/>
      <top style="medium">
        <color theme="1" tint="4.9989318521683403E-2"/>
      </top>
      <bottom/>
      <diagonal/>
    </border>
    <border>
      <left/>
      <right style="medium">
        <color theme="1" tint="4.9989318521683403E-2"/>
      </right>
      <top style="medium">
        <color theme="1" tint="4.9989318521683403E-2"/>
      </top>
      <bottom/>
      <diagonal/>
    </border>
    <border>
      <left style="medium">
        <color theme="1" tint="4.9989318521683403E-2"/>
      </left>
      <right/>
      <top/>
      <bottom/>
      <diagonal/>
    </border>
    <border>
      <left/>
      <right style="medium">
        <color theme="1" tint="4.9989318521683403E-2"/>
      </right>
      <top/>
      <bottom/>
      <diagonal/>
    </border>
    <border>
      <left style="medium">
        <color theme="1" tint="4.9989318521683403E-2"/>
      </left>
      <right/>
      <top/>
      <bottom style="medium">
        <color theme="1" tint="4.9989318521683403E-2"/>
      </bottom>
      <diagonal/>
    </border>
    <border>
      <left/>
      <right/>
      <top/>
      <bottom style="medium">
        <color theme="1" tint="4.9989318521683403E-2"/>
      </bottom>
      <diagonal/>
    </border>
    <border>
      <left/>
      <right style="medium">
        <color theme="1" tint="4.9989318521683403E-2"/>
      </right>
      <top/>
      <bottom style="medium">
        <color theme="1" tint="4.9989318521683403E-2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52">
    <xf numFmtId="0" fontId="0" fillId="0" borderId="0" xfId="0"/>
    <xf numFmtId="0" fontId="7" fillId="2" borderId="0" xfId="0" applyFont="1" applyFill="1" applyAlignment="1">
      <alignment horizontal="center"/>
    </xf>
    <xf numFmtId="0" fontId="13" fillId="0" borderId="1" xfId="0" applyFont="1" applyBorder="1"/>
    <xf numFmtId="0" fontId="9" fillId="3" borderId="0" xfId="0" applyFont="1" applyFill="1"/>
    <xf numFmtId="0" fontId="9" fillId="3" borderId="0" xfId="0" applyFont="1" applyFill="1" applyAlignment="1">
      <alignment horizontal="center"/>
    </xf>
    <xf numFmtId="0" fontId="10" fillId="3" borderId="0" xfId="0" applyFont="1" applyFill="1"/>
    <xf numFmtId="0" fontId="0" fillId="3" borderId="0" xfId="0" applyFill="1"/>
    <xf numFmtId="164" fontId="9" fillId="3" borderId="0" xfId="0" applyNumberFormat="1" applyFont="1" applyFill="1"/>
    <xf numFmtId="12" fontId="9" fillId="3" borderId="0" xfId="0" applyNumberFormat="1" applyFont="1" applyFill="1"/>
    <xf numFmtId="0" fontId="8" fillId="3" borderId="0" xfId="0" applyFont="1" applyFill="1"/>
    <xf numFmtId="0" fontId="7" fillId="3" borderId="0" xfId="0" applyFont="1" applyFill="1" applyAlignment="1">
      <alignment horizontal="center"/>
    </xf>
    <xf numFmtId="0" fontId="5" fillId="3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center"/>
    </xf>
    <xf numFmtId="164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left"/>
    </xf>
    <xf numFmtId="0" fontId="2" fillId="3" borderId="0" xfId="0" applyFont="1" applyFill="1"/>
    <xf numFmtId="0" fontId="4" fillId="3" borderId="0" xfId="0" applyFont="1" applyFill="1"/>
    <xf numFmtId="0" fontId="11" fillId="3" borderId="0" xfId="0" applyFont="1" applyFill="1"/>
    <xf numFmtId="0" fontId="14" fillId="3" borderId="0" xfId="0" applyFont="1" applyFill="1"/>
    <xf numFmtId="0" fontId="11" fillId="3" borderId="0" xfId="0" applyFont="1" applyFill="1" applyAlignment="1">
      <alignment horizontal="left"/>
    </xf>
    <xf numFmtId="12" fontId="11" fillId="3" borderId="0" xfId="0" applyNumberFormat="1" applyFont="1" applyFill="1" applyBorder="1" applyAlignment="1">
      <alignment horizontal="left"/>
    </xf>
    <xf numFmtId="0" fontId="0" fillId="3" borderId="0" xfId="0" applyFill="1" applyBorder="1"/>
    <xf numFmtId="0" fontId="9" fillId="3" borderId="0" xfId="0" applyFont="1" applyFill="1" applyBorder="1"/>
    <xf numFmtId="0" fontId="2" fillId="3" borderId="0" xfId="0" applyFont="1" applyFill="1" applyBorder="1"/>
    <xf numFmtId="0" fontId="7" fillId="2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5" fillId="2" borderId="0" xfId="0" applyFont="1" applyFill="1" applyBorder="1"/>
    <xf numFmtId="0" fontId="11" fillId="3" borderId="0" xfId="0" applyFont="1" applyFill="1" applyBorder="1"/>
    <xf numFmtId="0" fontId="14" fillId="3" borderId="0" xfId="0" applyFont="1" applyFill="1" applyBorder="1"/>
    <xf numFmtId="0" fontId="7" fillId="3" borderId="0" xfId="0" applyFont="1" applyFill="1" applyBorder="1" applyAlignment="1">
      <alignment horizontal="center"/>
    </xf>
    <xf numFmtId="0" fontId="10" fillId="3" borderId="0" xfId="0" applyFont="1" applyFill="1" applyBorder="1"/>
    <xf numFmtId="164" fontId="9" fillId="3" borderId="0" xfId="0" applyNumberFormat="1" applyFont="1" applyFill="1" applyBorder="1" applyAlignment="1">
      <alignment horizontal="center"/>
    </xf>
    <xf numFmtId="12" fontId="11" fillId="3" borderId="0" xfId="0" applyNumberFormat="1" applyFont="1" applyFill="1"/>
    <xf numFmtId="9" fontId="12" fillId="3" borderId="0" xfId="0" applyNumberFormat="1" applyFont="1" applyFill="1" applyBorder="1"/>
    <xf numFmtId="0" fontId="12" fillId="3" borderId="0" xfId="0" applyFont="1" applyFill="1" applyBorder="1"/>
    <xf numFmtId="12" fontId="12" fillId="3" borderId="0" xfId="0" applyNumberFormat="1" applyFont="1" applyFill="1" applyBorder="1" applyAlignment="1">
      <alignment horizontal="left"/>
    </xf>
    <xf numFmtId="0" fontId="12" fillId="3" borderId="0" xfId="0" applyFont="1" applyFill="1"/>
    <xf numFmtId="0" fontId="12" fillId="3" borderId="0" xfId="0" applyFont="1" applyFill="1" applyAlignment="1">
      <alignment horizontal="left"/>
    </xf>
    <xf numFmtId="12" fontId="12" fillId="3" borderId="0" xfId="0" applyNumberFormat="1" applyFont="1" applyFill="1"/>
    <xf numFmtId="0" fontId="12" fillId="3" borderId="0" xfId="0" applyFont="1" applyFill="1" applyBorder="1" applyAlignment="1">
      <alignment horizontal="right"/>
    </xf>
    <xf numFmtId="0" fontId="12" fillId="3" borderId="0" xfId="0" applyFont="1" applyFill="1" applyBorder="1" applyAlignment="1">
      <alignment horizontal="left"/>
    </xf>
    <xf numFmtId="164" fontId="9" fillId="3" borderId="1" xfId="0" applyNumberFormat="1" applyFont="1" applyFill="1" applyBorder="1"/>
    <xf numFmtId="164" fontId="9" fillId="3" borderId="4" xfId="0" applyNumberFormat="1" applyFont="1" applyFill="1" applyBorder="1"/>
    <xf numFmtId="0" fontId="9" fillId="3" borderId="5" xfId="0" applyFont="1" applyFill="1" applyBorder="1"/>
    <xf numFmtId="164" fontId="9" fillId="3" borderId="6" xfId="0" applyNumberFormat="1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3" borderId="8" xfId="0" applyFont="1" applyFill="1" applyBorder="1"/>
    <xf numFmtId="164" fontId="9" fillId="3" borderId="2" xfId="0" applyNumberFormat="1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0" xfId="0" applyFont="1" applyFill="1" applyAlignment="1">
      <alignment horizontal="right"/>
    </xf>
    <xf numFmtId="0" fontId="5" fillId="3" borderId="0" xfId="0" applyFont="1" applyFill="1" applyBorder="1"/>
    <xf numFmtId="0" fontId="9" fillId="4" borderId="2" xfId="0" applyFont="1" applyFill="1" applyBorder="1"/>
    <xf numFmtId="164" fontId="9" fillId="4" borderId="9" xfId="0" applyNumberFormat="1" applyFont="1" applyFill="1" applyBorder="1"/>
    <xf numFmtId="0" fontId="9" fillId="5" borderId="5" xfId="0" applyFont="1" applyFill="1" applyBorder="1"/>
    <xf numFmtId="0" fontId="9" fillId="5" borderId="6" xfId="0" applyFont="1" applyFill="1" applyBorder="1"/>
    <xf numFmtId="0" fontId="0" fillId="5" borderId="7" xfId="0" applyFill="1" applyBorder="1"/>
    <xf numFmtId="0" fontId="9" fillId="5" borderId="13" xfId="0" applyFont="1" applyFill="1" applyBorder="1"/>
    <xf numFmtId="0" fontId="9" fillId="5" borderId="0" xfId="0" applyFont="1" applyFill="1" applyBorder="1"/>
    <xf numFmtId="0" fontId="9" fillId="5" borderId="14" xfId="0" applyFont="1" applyFill="1" applyBorder="1"/>
    <xf numFmtId="0" fontId="0" fillId="5" borderId="8" xfId="0" applyFill="1" applyBorder="1"/>
    <xf numFmtId="0" fontId="0" fillId="5" borderId="2" xfId="0" applyFill="1" applyBorder="1"/>
    <xf numFmtId="0" fontId="0" fillId="5" borderId="9" xfId="0" applyFill="1" applyBorder="1"/>
    <xf numFmtId="164" fontId="9" fillId="4" borderId="6" xfId="0" applyNumberFormat="1" applyFont="1" applyFill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0" fontId="9" fillId="6" borderId="12" xfId="0" applyFont="1" applyFill="1" applyBorder="1" applyAlignment="1">
      <alignment horizontal="center"/>
    </xf>
    <xf numFmtId="0" fontId="9" fillId="7" borderId="10" xfId="0" applyFont="1" applyFill="1" applyBorder="1" applyAlignment="1">
      <alignment horizontal="center"/>
    </xf>
    <xf numFmtId="0" fontId="9" fillId="7" borderId="12" xfId="0" applyFont="1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18" fillId="3" borderId="0" xfId="0" applyFont="1" applyFill="1"/>
    <xf numFmtId="9" fontId="9" fillId="3" borderId="0" xfId="0" applyNumberFormat="1" applyFont="1" applyFill="1"/>
    <xf numFmtId="165" fontId="9" fillId="3" borderId="0" xfId="0" applyNumberFormat="1" applyFont="1" applyFill="1"/>
    <xf numFmtId="0" fontId="19" fillId="3" borderId="0" xfId="0" applyFont="1" applyFill="1" applyBorder="1"/>
    <xf numFmtId="0" fontId="11" fillId="3" borderId="0" xfId="0" applyFont="1" applyFill="1" applyBorder="1" applyAlignment="1">
      <alignment horizontal="left"/>
    </xf>
    <xf numFmtId="165" fontId="11" fillId="3" borderId="0" xfId="0" applyNumberFormat="1" applyFont="1" applyFill="1"/>
    <xf numFmtId="0" fontId="12" fillId="3" borderId="0" xfId="0" applyFont="1" applyFill="1" applyAlignment="1">
      <alignment vertical="center"/>
    </xf>
    <xf numFmtId="0" fontId="11" fillId="3" borderId="0" xfId="0" applyNumberFormat="1" applyFont="1" applyFill="1" applyAlignment="1">
      <alignment horizontal="center"/>
    </xf>
    <xf numFmtId="0" fontId="11" fillId="0" borderId="0" xfId="0" applyNumberFormat="1" applyFont="1" applyAlignment="1">
      <alignment horizontal="center"/>
    </xf>
    <xf numFmtId="0" fontId="19" fillId="3" borderId="0" xfId="0" applyFont="1" applyFill="1" applyBorder="1" applyAlignment="1">
      <alignment horizontal="center"/>
    </xf>
    <xf numFmtId="0" fontId="13" fillId="3" borderId="0" xfId="0" applyFont="1" applyFill="1"/>
    <xf numFmtId="0" fontId="19" fillId="3" borderId="0" xfId="0" applyFont="1" applyFill="1" applyBorder="1" applyAlignment="1">
      <alignment horizontal="right"/>
    </xf>
    <xf numFmtId="0" fontId="9" fillId="3" borderId="2" xfId="0" applyFont="1" applyFill="1" applyBorder="1" applyAlignment="1">
      <alignment horizontal="center" vertical="center"/>
    </xf>
    <xf numFmtId="1" fontId="9" fillId="3" borderId="0" xfId="0" applyNumberFormat="1" applyFont="1" applyFill="1" applyAlignment="1">
      <alignment horizontal="center" vertical="center"/>
    </xf>
    <xf numFmtId="1" fontId="9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9" fontId="9" fillId="3" borderId="0" xfId="1" applyNumberFormat="1" applyFont="1" applyFill="1" applyAlignment="1">
      <alignment horizontal="left"/>
    </xf>
    <xf numFmtId="0" fontId="9" fillId="3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/>
    </xf>
    <xf numFmtId="0" fontId="21" fillId="0" borderId="2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9" fillId="3" borderId="0" xfId="0" applyFont="1" applyFill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/>
    </xf>
    <xf numFmtId="0" fontId="11" fillId="3" borderId="0" xfId="0" applyNumberFormat="1" applyFont="1" applyFill="1" applyBorder="1" applyAlignment="1">
      <alignment horizontal="center"/>
    </xf>
    <xf numFmtId="1" fontId="9" fillId="3" borderId="0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11" fillId="3" borderId="0" xfId="0" applyFont="1" applyFill="1" applyBorder="1" applyAlignment="1">
      <alignment horizontal="center"/>
    </xf>
    <xf numFmtId="164" fontId="9" fillId="3" borderId="0" xfId="0" applyNumberFormat="1" applyFont="1" applyFill="1" applyBorder="1"/>
    <xf numFmtId="0" fontId="14" fillId="3" borderId="0" xfId="0" applyFont="1" applyFill="1" applyAlignment="1">
      <alignment horizontal="left"/>
    </xf>
    <xf numFmtId="0" fontId="15" fillId="3" borderId="0" xfId="0" applyFont="1" applyFill="1" applyBorder="1" applyAlignment="1">
      <alignment vertical="center"/>
    </xf>
    <xf numFmtId="0" fontId="11" fillId="3" borderId="5" xfId="0" applyFont="1" applyFill="1" applyBorder="1"/>
    <xf numFmtId="0" fontId="11" fillId="3" borderId="13" xfId="0" applyFont="1" applyFill="1" applyBorder="1"/>
    <xf numFmtId="0" fontId="11" fillId="3" borderId="8" xfId="0" applyFont="1" applyFill="1" applyBorder="1"/>
    <xf numFmtId="0" fontId="11" fillId="3" borderId="10" xfId="0" applyFont="1" applyFill="1" applyBorder="1" applyAlignment="1">
      <alignment horizontal="left"/>
    </xf>
    <xf numFmtId="0" fontId="11" fillId="3" borderId="12" xfId="0" applyFont="1" applyFill="1" applyBorder="1" applyAlignment="1">
      <alignment horizontal="left"/>
    </xf>
    <xf numFmtId="0" fontId="11" fillId="3" borderId="11" xfId="0" applyFont="1" applyFill="1" applyBorder="1" applyAlignment="1">
      <alignment horizontal="left"/>
    </xf>
    <xf numFmtId="0" fontId="11" fillId="3" borderId="15" xfId="0" applyFont="1" applyFill="1" applyBorder="1"/>
    <xf numFmtId="0" fontId="11" fillId="3" borderId="3" xfId="0" applyFont="1" applyFill="1" applyBorder="1" applyAlignment="1">
      <alignment horizontal="left"/>
    </xf>
    <xf numFmtId="0" fontId="0" fillId="8" borderId="0" xfId="0" applyFill="1"/>
    <xf numFmtId="0" fontId="0" fillId="9" borderId="0" xfId="0" applyFill="1"/>
    <xf numFmtId="0" fontId="3" fillId="9" borderId="0" xfId="2" applyFill="1"/>
    <xf numFmtId="12" fontId="13" fillId="3" borderId="0" xfId="0" applyNumberFormat="1" applyFont="1" applyFill="1"/>
    <xf numFmtId="0" fontId="22" fillId="3" borderId="0" xfId="0" applyFont="1" applyFill="1" applyAlignment="1">
      <alignment horizontal="left"/>
    </xf>
    <xf numFmtId="0" fontId="23" fillId="3" borderId="0" xfId="0" applyFont="1" applyFill="1"/>
    <xf numFmtId="0" fontId="9" fillId="3" borderId="0" xfId="0" applyNumberFormat="1" applyFont="1" applyFill="1" applyAlignment="1">
      <alignment horizontal="center"/>
    </xf>
    <xf numFmtId="0" fontId="0" fillId="10" borderId="0" xfId="0" applyFill="1"/>
    <xf numFmtId="0" fontId="9" fillId="3" borderId="16" xfId="0" applyFont="1" applyFill="1" applyBorder="1" applyAlignment="1">
      <alignment horizontal="center" vertical="center"/>
    </xf>
    <xf numFmtId="0" fontId="24" fillId="0" borderId="0" xfId="0" applyFont="1" applyBorder="1"/>
    <xf numFmtId="0" fontId="25" fillId="3" borderId="0" xfId="0" applyFont="1" applyFill="1" applyBorder="1"/>
    <xf numFmtId="0" fontId="9" fillId="3" borderId="0" xfId="0" applyFont="1" applyFill="1" applyAlignment="1">
      <alignment horizontal="center" vertical="center"/>
    </xf>
    <xf numFmtId="0" fontId="9" fillId="3" borderId="20" xfId="0" applyFont="1" applyFill="1" applyBorder="1"/>
    <xf numFmtId="0" fontId="9" fillId="3" borderId="21" xfId="0" applyFont="1" applyFill="1" applyBorder="1"/>
    <xf numFmtId="0" fontId="9" fillId="3" borderId="22" xfId="0" applyFont="1" applyFill="1" applyBorder="1"/>
    <xf numFmtId="0" fontId="9" fillId="3" borderId="23" xfId="0" applyFont="1" applyFill="1" applyBorder="1"/>
    <xf numFmtId="0" fontId="9" fillId="3" borderId="24" xfId="0" applyFont="1" applyFill="1" applyBorder="1"/>
    <xf numFmtId="0" fontId="5" fillId="3" borderId="21" xfId="0" applyFont="1" applyFill="1" applyBorder="1"/>
    <xf numFmtId="0" fontId="26" fillId="3" borderId="0" xfId="0" applyFont="1" applyFill="1" applyAlignment="1">
      <alignment horizontal="right"/>
    </xf>
    <xf numFmtId="164" fontId="9" fillId="3" borderId="0" xfId="0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12" fontId="13" fillId="3" borderId="0" xfId="0" applyNumberFormat="1" applyFont="1" applyFill="1" applyBorder="1"/>
    <xf numFmtId="0" fontId="25" fillId="3" borderId="0" xfId="0" applyFont="1" applyFill="1" applyBorder="1" applyAlignment="1"/>
    <xf numFmtId="0" fontId="25" fillId="3" borderId="0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9" fillId="4" borderId="7" xfId="0" applyFont="1" applyFill="1" applyBorder="1" applyAlignment="1"/>
    <xf numFmtId="0" fontId="6" fillId="2" borderId="0" xfId="0" applyFont="1" applyFill="1" applyAlignment="1">
      <alignment horizontal="center"/>
    </xf>
    <xf numFmtId="0" fontId="3" fillId="11" borderId="0" xfId="2" applyFill="1" applyAlignment="1">
      <alignment horizontal="center"/>
    </xf>
    <xf numFmtId="0" fontId="16" fillId="3" borderId="0" xfId="0" applyFont="1" applyFill="1" applyAlignment="1">
      <alignment horizontal="right" vertical="center"/>
    </xf>
    <xf numFmtId="0" fontId="6" fillId="2" borderId="0" xfId="0" applyFont="1" applyFill="1" applyBorder="1" applyAlignment="1">
      <alignment horizontal="center"/>
    </xf>
    <xf numFmtId="0" fontId="12" fillId="3" borderId="0" xfId="0" applyFont="1" applyFill="1" applyAlignment="1">
      <alignment horizontal="right" vertical="center"/>
    </xf>
    <xf numFmtId="0" fontId="5" fillId="2" borderId="4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right" vertical="center"/>
    </xf>
    <xf numFmtId="0" fontId="25" fillId="3" borderId="17" xfId="0" applyFont="1" applyFill="1" applyBorder="1" applyAlignment="1">
      <alignment horizontal="center"/>
    </xf>
    <xf numFmtId="0" fontId="25" fillId="3" borderId="18" xfId="0" applyFont="1" applyFill="1" applyBorder="1" applyAlignment="1">
      <alignment horizontal="center"/>
    </xf>
    <xf numFmtId="0" fontId="25" fillId="3" borderId="19" xfId="0" applyFont="1" applyFill="1" applyBorder="1" applyAlignment="1">
      <alignment horizontal="center"/>
    </xf>
    <xf numFmtId="0" fontId="25" fillId="11" borderId="0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24"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  <dxf>
      <fill>
        <patternFill>
          <bgColor theme="4"/>
        </patternFill>
      </fill>
    </dxf>
    <dxf>
      <font>
        <color rgb="FF00B0F0"/>
      </font>
    </dxf>
  </dxfs>
  <tableStyles count="0" defaultTableStyle="TableStyleMedium2" defaultPivotStyle="PivotStyleLight16"/>
  <colors>
    <mruColors>
      <color rgb="FFFDFBCF"/>
      <color rgb="FFF0ED6F"/>
      <color rgb="FFFFFF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243417</xdr:colOff>
      <xdr:row>2</xdr:row>
      <xdr:rowOff>68792</xdr:rowOff>
    </xdr:from>
    <xdr:to>
      <xdr:col>13</xdr:col>
      <xdr:colOff>2169584</xdr:colOff>
      <xdr:row>29</xdr:row>
      <xdr:rowOff>164042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449792"/>
          <a:ext cx="9292167" cy="5238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6</xdr:row>
      <xdr:rowOff>38099</xdr:rowOff>
    </xdr:from>
    <xdr:to>
      <xdr:col>3</xdr:col>
      <xdr:colOff>47624</xdr:colOff>
      <xdr:row>13</xdr:row>
      <xdr:rowOff>343874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1819274"/>
          <a:ext cx="2085975" cy="2020275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</xdr:row>
      <xdr:rowOff>219074</xdr:rowOff>
    </xdr:from>
    <xdr:to>
      <xdr:col>2</xdr:col>
      <xdr:colOff>695325</xdr:colOff>
      <xdr:row>12</xdr:row>
      <xdr:rowOff>57149</xdr:rowOff>
    </xdr:to>
    <xdr:sp macro="" textlink="">
      <xdr:nvSpPr>
        <xdr:cNvPr id="6" name="Rectangle 5"/>
        <xdr:cNvSpPr/>
      </xdr:nvSpPr>
      <xdr:spPr>
        <a:xfrm>
          <a:off x="1276350" y="2867024"/>
          <a:ext cx="676275" cy="371475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600">
              <a:latin typeface="Comic Sans MS" panose="030F0702030302020204" pitchFamily="66" charset="0"/>
            </a:rPr>
            <a:t>X</a:t>
          </a:r>
          <a:r>
            <a:rPr lang="en-GB" sz="1600" baseline="0">
              <a:latin typeface="Comic Sans MS" panose="030F0702030302020204" pitchFamily="66" charset="0"/>
            </a:rPr>
            <a:t> cm</a:t>
          </a:r>
          <a:endParaRPr lang="en-GB" sz="1600">
            <a:latin typeface="Comic Sans MS" panose="030F0702030302020204" pitchFamily="66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5</xdr:row>
      <xdr:rowOff>118414</xdr:rowOff>
    </xdr:from>
    <xdr:to>
      <xdr:col>8</xdr:col>
      <xdr:colOff>266699</xdr:colOff>
      <xdr:row>7</xdr:row>
      <xdr:rowOff>85706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" y="1594789"/>
          <a:ext cx="4581525" cy="34829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</xdr:row>
      <xdr:rowOff>66675</xdr:rowOff>
    </xdr:from>
    <xdr:to>
      <xdr:col>8</xdr:col>
      <xdr:colOff>266700</xdr:colOff>
      <xdr:row>12</xdr:row>
      <xdr:rowOff>24442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600325"/>
          <a:ext cx="4581525" cy="348292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19050</xdr:rowOff>
    </xdr:from>
    <xdr:to>
      <xdr:col>17</xdr:col>
      <xdr:colOff>28575</xdr:colOff>
      <xdr:row>12</xdr:row>
      <xdr:rowOff>133072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9875" y="752475"/>
          <a:ext cx="2600325" cy="23047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397620</xdr:colOff>
      <xdr:row>2</xdr:row>
      <xdr:rowOff>38517</xdr:rowOff>
    </xdr:from>
    <xdr:to>
      <xdr:col>7</xdr:col>
      <xdr:colOff>152400</xdr:colOff>
      <xdr:row>5</xdr:row>
      <xdr:rowOff>57150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3670" y="771942"/>
          <a:ext cx="897780" cy="875883"/>
        </a:xfrm>
        <a:prstGeom prst="rect">
          <a:avLst/>
        </a:prstGeom>
      </xdr:spPr>
    </xdr:pic>
    <xdr:clientData/>
  </xdr:twoCellAnchor>
  <xdr:twoCellAnchor editAs="oneCell">
    <xdr:from>
      <xdr:col>6</xdr:col>
      <xdr:colOff>185665</xdr:colOff>
      <xdr:row>4</xdr:row>
      <xdr:rowOff>266653</xdr:rowOff>
    </xdr:from>
    <xdr:to>
      <xdr:col>9</xdr:col>
      <xdr:colOff>114300</xdr:colOff>
      <xdr:row>9</xdr:row>
      <xdr:rowOff>142875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5115" y="1543003"/>
          <a:ext cx="1328810" cy="885872"/>
        </a:xfrm>
        <a:prstGeom prst="rect">
          <a:avLst/>
        </a:prstGeom>
      </xdr:spPr>
    </xdr:pic>
    <xdr:clientData/>
  </xdr:twoCellAnchor>
  <xdr:twoCellAnchor editAs="oneCell">
    <xdr:from>
      <xdr:col>11</xdr:col>
      <xdr:colOff>276225</xdr:colOff>
      <xdr:row>2</xdr:row>
      <xdr:rowOff>238125</xdr:rowOff>
    </xdr:from>
    <xdr:to>
      <xdr:col>16</xdr:col>
      <xdr:colOff>266502</xdr:colOff>
      <xdr:row>14</xdr:row>
      <xdr:rowOff>249069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0" y="971550"/>
          <a:ext cx="2733477" cy="2601744"/>
        </a:xfrm>
        <a:prstGeom prst="rect">
          <a:avLst/>
        </a:prstGeom>
      </xdr:spPr>
    </xdr:pic>
    <xdr:clientData/>
  </xdr:twoCellAnchor>
  <xdr:twoCellAnchor>
    <xdr:from>
      <xdr:col>13</xdr:col>
      <xdr:colOff>447675</xdr:colOff>
      <xdr:row>10</xdr:row>
      <xdr:rowOff>209550</xdr:rowOff>
    </xdr:from>
    <xdr:to>
      <xdr:col>14</xdr:col>
      <xdr:colOff>466724</xdr:colOff>
      <xdr:row>13</xdr:row>
      <xdr:rowOff>19050</xdr:rowOff>
    </xdr:to>
    <xdr:sp macro="" textlink="">
      <xdr:nvSpPr>
        <xdr:cNvPr id="10" name="Rectangle 9"/>
        <xdr:cNvSpPr/>
      </xdr:nvSpPr>
      <xdr:spPr>
        <a:xfrm>
          <a:off x="7086600" y="2733675"/>
          <a:ext cx="628649" cy="3524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800">
              <a:solidFill>
                <a:sysClr val="windowText" lastClr="000000"/>
              </a:solidFill>
              <a:latin typeface="Comic Sans MS" panose="030F0702030302020204" pitchFamily="66" charset="0"/>
            </a:rPr>
            <a:t>b</a:t>
          </a:r>
        </a:p>
      </xdr:txBody>
    </xdr:sp>
    <xdr:clientData/>
  </xdr:twoCellAnchor>
  <xdr:twoCellAnchor>
    <xdr:from>
      <xdr:col>13</xdr:col>
      <xdr:colOff>361950</xdr:colOff>
      <xdr:row>5</xdr:row>
      <xdr:rowOff>266701</xdr:rowOff>
    </xdr:from>
    <xdr:to>
      <xdr:col>14</xdr:col>
      <xdr:colOff>28575</xdr:colOff>
      <xdr:row>7</xdr:row>
      <xdr:rowOff>247651</xdr:rowOff>
    </xdr:to>
    <xdr:sp macro="" textlink="">
      <xdr:nvSpPr>
        <xdr:cNvPr id="11" name="Rectangle 10"/>
        <xdr:cNvSpPr/>
      </xdr:nvSpPr>
      <xdr:spPr>
        <a:xfrm>
          <a:off x="7000875" y="1847851"/>
          <a:ext cx="276225" cy="381000"/>
        </a:xfrm>
        <a:prstGeom prst="rect">
          <a:avLst/>
        </a:prstGeom>
        <a:noFill/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800">
              <a:solidFill>
                <a:sysClr val="windowText" lastClr="000000"/>
              </a:solidFill>
              <a:latin typeface="Comic Sans MS" panose="030F0702030302020204" pitchFamily="66" charset="0"/>
            </a:rPr>
            <a:t>c</a:t>
          </a:r>
        </a:p>
      </xdr:txBody>
    </xdr:sp>
    <xdr:clientData/>
  </xdr:twoCellAnchor>
  <xdr:twoCellAnchor>
    <xdr:from>
      <xdr:col>14</xdr:col>
      <xdr:colOff>295275</xdr:colOff>
      <xdr:row>8</xdr:row>
      <xdr:rowOff>28575</xdr:rowOff>
    </xdr:from>
    <xdr:to>
      <xdr:col>15</xdr:col>
      <xdr:colOff>9525</xdr:colOff>
      <xdr:row>10</xdr:row>
      <xdr:rowOff>142875</xdr:rowOff>
    </xdr:to>
    <xdr:sp macro="" textlink="">
      <xdr:nvSpPr>
        <xdr:cNvPr id="13" name="Rectangle 12"/>
        <xdr:cNvSpPr/>
      </xdr:nvSpPr>
      <xdr:spPr>
        <a:xfrm>
          <a:off x="7543800" y="2266950"/>
          <a:ext cx="32385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800">
              <a:solidFill>
                <a:sysClr val="windowText" lastClr="000000"/>
              </a:solidFill>
              <a:latin typeface="Comic Sans MS" panose="030F0702030302020204" pitchFamily="66" charset="0"/>
            </a:rPr>
            <a:t>d</a:t>
          </a:r>
        </a:p>
      </xdr:txBody>
    </xdr:sp>
    <xdr:clientData/>
  </xdr:twoCellAnchor>
  <xdr:twoCellAnchor>
    <xdr:from>
      <xdr:col>14</xdr:col>
      <xdr:colOff>152400</xdr:colOff>
      <xdr:row>6</xdr:row>
      <xdr:rowOff>0</xdr:rowOff>
    </xdr:from>
    <xdr:to>
      <xdr:col>14</xdr:col>
      <xdr:colOff>476250</xdr:colOff>
      <xdr:row>9</xdr:row>
      <xdr:rowOff>19050</xdr:rowOff>
    </xdr:to>
    <xdr:sp macro="" textlink="">
      <xdr:nvSpPr>
        <xdr:cNvPr id="14" name="Rectangle 13"/>
        <xdr:cNvSpPr/>
      </xdr:nvSpPr>
      <xdr:spPr>
        <a:xfrm>
          <a:off x="7400925" y="1905000"/>
          <a:ext cx="323850" cy="4000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800">
              <a:solidFill>
                <a:sysClr val="windowText" lastClr="000000"/>
              </a:solidFill>
              <a:latin typeface="Comic Sans MS" panose="030F0702030302020204" pitchFamily="66" charset="0"/>
            </a:rPr>
            <a:t>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428625</xdr:colOff>
      <xdr:row>4</xdr:row>
      <xdr:rowOff>66675</xdr:rowOff>
    </xdr:from>
    <xdr:to>
      <xdr:col>13</xdr:col>
      <xdr:colOff>371475</xdr:colOff>
      <xdr:row>9</xdr:row>
      <xdr:rowOff>171450</xdr:rowOff>
    </xdr:to>
    <xdr:sp macro="" textlink="">
      <xdr:nvSpPr>
        <xdr:cNvPr id="3" name="Rectangle 2"/>
        <xdr:cNvSpPr/>
      </xdr:nvSpPr>
      <xdr:spPr>
        <a:xfrm>
          <a:off x="5553075" y="1238250"/>
          <a:ext cx="2990850" cy="1257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8</xdr:col>
      <xdr:colOff>523875</xdr:colOff>
      <xdr:row>13</xdr:row>
      <xdr:rowOff>0</xdr:rowOff>
    </xdr:from>
    <xdr:to>
      <xdr:col>12</xdr:col>
      <xdr:colOff>142875</xdr:colOff>
      <xdr:row>18</xdr:row>
      <xdr:rowOff>144128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8325" y="3409950"/>
          <a:ext cx="2114550" cy="1268078"/>
        </a:xfrm>
        <a:prstGeom prst="rect">
          <a:avLst/>
        </a:prstGeom>
      </xdr:spPr>
    </xdr:pic>
    <xdr:clientData/>
  </xdr:twoCellAnchor>
  <xdr:twoCellAnchor>
    <xdr:from>
      <xdr:col>12</xdr:col>
      <xdr:colOff>285749</xdr:colOff>
      <xdr:row>13</xdr:row>
      <xdr:rowOff>0</xdr:rowOff>
    </xdr:from>
    <xdr:to>
      <xdr:col>14</xdr:col>
      <xdr:colOff>85724</xdr:colOff>
      <xdr:row>18</xdr:row>
      <xdr:rowOff>133350</xdr:rowOff>
    </xdr:to>
    <xdr:sp macro="" textlink="">
      <xdr:nvSpPr>
        <xdr:cNvPr id="7" name="Rectangle 6"/>
        <xdr:cNvSpPr/>
      </xdr:nvSpPr>
      <xdr:spPr>
        <a:xfrm>
          <a:off x="7905749" y="3409950"/>
          <a:ext cx="1190625" cy="1257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552450</xdr:colOff>
      <xdr:row>4</xdr:row>
      <xdr:rowOff>85725</xdr:rowOff>
    </xdr:from>
    <xdr:to>
      <xdr:col>13</xdr:col>
      <xdr:colOff>552450</xdr:colOff>
      <xdr:row>9</xdr:row>
      <xdr:rowOff>152400</xdr:rowOff>
    </xdr:to>
    <xdr:cxnSp macro="">
      <xdr:nvCxnSpPr>
        <xdr:cNvPr id="9" name="Straight Arrow Connector 8"/>
        <xdr:cNvCxnSpPr/>
      </xdr:nvCxnSpPr>
      <xdr:spPr>
        <a:xfrm>
          <a:off x="8953500" y="1257300"/>
          <a:ext cx="0" cy="1219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19</xdr:row>
      <xdr:rowOff>104775</xdr:rowOff>
    </xdr:from>
    <xdr:to>
      <xdr:col>12</xdr:col>
      <xdr:colOff>114300</xdr:colOff>
      <xdr:row>19</xdr:row>
      <xdr:rowOff>114300</xdr:rowOff>
    </xdr:to>
    <xdr:cxnSp macro="">
      <xdr:nvCxnSpPr>
        <xdr:cNvPr id="11" name="Straight Arrow Connector 10"/>
        <xdr:cNvCxnSpPr/>
      </xdr:nvCxnSpPr>
      <xdr:spPr>
        <a:xfrm flipV="1">
          <a:off x="5667375" y="4829175"/>
          <a:ext cx="2066925" cy="9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276226</xdr:colOff>
      <xdr:row>4</xdr:row>
      <xdr:rowOff>123824</xdr:rowOff>
    </xdr:from>
    <xdr:to>
      <xdr:col>2</xdr:col>
      <xdr:colOff>438150</xdr:colOff>
      <xdr:row>7</xdr:row>
      <xdr:rowOff>161925</xdr:rowOff>
    </xdr:to>
    <xdr:sp macro="" textlink="">
      <xdr:nvSpPr>
        <xdr:cNvPr id="2" name="Rectangle 1"/>
        <xdr:cNvSpPr/>
      </xdr:nvSpPr>
      <xdr:spPr>
        <a:xfrm>
          <a:off x="276226" y="1190624"/>
          <a:ext cx="1685924" cy="72390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228600</xdr:colOff>
      <xdr:row>8</xdr:row>
      <xdr:rowOff>123825</xdr:rowOff>
    </xdr:from>
    <xdr:to>
      <xdr:col>6</xdr:col>
      <xdr:colOff>9525</xdr:colOff>
      <xdr:row>8</xdr:row>
      <xdr:rowOff>123825</xdr:rowOff>
    </xdr:to>
    <xdr:cxnSp macro="">
      <xdr:nvCxnSpPr>
        <xdr:cNvPr id="5" name="Straight Arrow Connector 4"/>
        <xdr:cNvCxnSpPr/>
      </xdr:nvCxnSpPr>
      <xdr:spPr>
        <a:xfrm>
          <a:off x="228600" y="2066925"/>
          <a:ext cx="34290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20</xdr:row>
      <xdr:rowOff>104775</xdr:rowOff>
    </xdr:from>
    <xdr:to>
      <xdr:col>12</xdr:col>
      <xdr:colOff>114300</xdr:colOff>
      <xdr:row>20</xdr:row>
      <xdr:rowOff>114300</xdr:rowOff>
    </xdr:to>
    <xdr:cxnSp macro="">
      <xdr:nvCxnSpPr>
        <xdr:cNvPr id="6" name="Straight Arrow Connector 5"/>
        <xdr:cNvCxnSpPr/>
      </xdr:nvCxnSpPr>
      <xdr:spPr>
        <a:xfrm flipV="1">
          <a:off x="5667375" y="4505325"/>
          <a:ext cx="2066925" cy="9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438151</xdr:colOff>
      <xdr:row>4</xdr:row>
      <xdr:rowOff>123824</xdr:rowOff>
    </xdr:from>
    <xdr:to>
      <xdr:col>5</xdr:col>
      <xdr:colOff>342900</xdr:colOff>
      <xdr:row>7</xdr:row>
      <xdr:rowOff>161925</xdr:rowOff>
    </xdr:to>
    <xdr:sp macro="" textlink="">
      <xdr:nvSpPr>
        <xdr:cNvPr id="8" name="Rectangle 7"/>
        <xdr:cNvSpPr/>
      </xdr:nvSpPr>
      <xdr:spPr>
        <a:xfrm>
          <a:off x="1962151" y="1190624"/>
          <a:ext cx="1666874" cy="72390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6</xdr:col>
      <xdr:colOff>1181101</xdr:colOff>
      <xdr:row>2</xdr:row>
      <xdr:rowOff>39316</xdr:rowOff>
    </xdr:from>
    <xdr:to>
      <xdr:col>9</xdr:col>
      <xdr:colOff>504825</xdr:colOff>
      <xdr:row>8</xdr:row>
      <xdr:rowOff>190390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8310"/>
        <a:stretch/>
      </xdr:blipFill>
      <xdr:spPr>
        <a:xfrm>
          <a:off x="4829176" y="772741"/>
          <a:ext cx="1952624" cy="13607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542925</xdr:colOff>
      <xdr:row>8</xdr:row>
      <xdr:rowOff>19050</xdr:rowOff>
    </xdr:from>
    <xdr:to>
      <xdr:col>13</xdr:col>
      <xdr:colOff>38100</xdr:colOff>
      <xdr:row>12</xdr:row>
      <xdr:rowOff>57150</xdr:rowOff>
    </xdr:to>
    <xdr:sp macro="" textlink="">
      <xdr:nvSpPr>
        <xdr:cNvPr id="10" name="Rectangular Callout 9"/>
        <xdr:cNvSpPr/>
      </xdr:nvSpPr>
      <xdr:spPr>
        <a:xfrm>
          <a:off x="5238750" y="2228850"/>
          <a:ext cx="2809875" cy="923925"/>
        </a:xfrm>
        <a:prstGeom prst="wedgeRectCallout">
          <a:avLst>
            <a:gd name="adj1" fmla="val 74082"/>
            <a:gd name="adj2" fmla="val 26418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542925</xdr:colOff>
      <xdr:row>19</xdr:row>
      <xdr:rowOff>104775</xdr:rowOff>
    </xdr:from>
    <xdr:to>
      <xdr:col>12</xdr:col>
      <xdr:colOff>114300</xdr:colOff>
      <xdr:row>19</xdr:row>
      <xdr:rowOff>114300</xdr:rowOff>
    </xdr:to>
    <xdr:cxnSp macro="">
      <xdr:nvCxnSpPr>
        <xdr:cNvPr id="6" name="Straight Arrow Connector 5"/>
        <xdr:cNvCxnSpPr/>
      </xdr:nvCxnSpPr>
      <xdr:spPr>
        <a:xfrm flipV="1">
          <a:off x="5667375" y="4505325"/>
          <a:ext cx="2066925" cy="9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190500</xdr:colOff>
      <xdr:row>2</xdr:row>
      <xdr:rowOff>95250</xdr:rowOff>
    </xdr:from>
    <xdr:to>
      <xdr:col>9</xdr:col>
      <xdr:colOff>230981</xdr:colOff>
      <xdr:row>6</xdr:row>
      <xdr:rowOff>104775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6325" y="828675"/>
          <a:ext cx="1250156" cy="952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9</xdr:row>
      <xdr:rowOff>47625</xdr:rowOff>
    </xdr:from>
    <xdr:to>
      <xdr:col>16</xdr:col>
      <xdr:colOff>134911</xdr:colOff>
      <xdr:row>12</xdr:row>
      <xdr:rowOff>85656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4425" y="2343150"/>
          <a:ext cx="982636" cy="838131"/>
        </a:xfrm>
        <a:prstGeom prst="rect">
          <a:avLst/>
        </a:prstGeom>
      </xdr:spPr>
    </xdr:pic>
    <xdr:clientData/>
  </xdr:twoCellAnchor>
  <xdr:twoCellAnchor>
    <xdr:from>
      <xdr:col>9</xdr:col>
      <xdr:colOff>581026</xdr:colOff>
      <xdr:row>2</xdr:row>
      <xdr:rowOff>47625</xdr:rowOff>
    </xdr:from>
    <xdr:to>
      <xdr:col>14</xdr:col>
      <xdr:colOff>266701</xdr:colOff>
      <xdr:row>6</xdr:row>
      <xdr:rowOff>28575</xdr:rowOff>
    </xdr:to>
    <xdr:sp macro="" textlink="">
      <xdr:nvSpPr>
        <xdr:cNvPr id="12" name="Rectangular Callout 11"/>
        <xdr:cNvSpPr/>
      </xdr:nvSpPr>
      <xdr:spPr>
        <a:xfrm>
          <a:off x="6486526" y="781050"/>
          <a:ext cx="2400300" cy="923925"/>
        </a:xfrm>
        <a:prstGeom prst="wedgeRectCallout">
          <a:avLst>
            <a:gd name="adj1" fmla="val -64835"/>
            <a:gd name="adj2" fmla="val 24356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542925</xdr:colOff>
      <xdr:row>19</xdr:row>
      <xdr:rowOff>104775</xdr:rowOff>
    </xdr:from>
    <xdr:to>
      <xdr:col>12</xdr:col>
      <xdr:colOff>114300</xdr:colOff>
      <xdr:row>19</xdr:row>
      <xdr:rowOff>114300</xdr:rowOff>
    </xdr:to>
    <xdr:cxnSp macro="">
      <xdr:nvCxnSpPr>
        <xdr:cNvPr id="3" name="Straight Arrow Connector 2"/>
        <xdr:cNvCxnSpPr/>
      </xdr:nvCxnSpPr>
      <xdr:spPr>
        <a:xfrm flipV="1">
          <a:off x="5838825" y="4819650"/>
          <a:ext cx="1819275" cy="9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438150</xdr:colOff>
      <xdr:row>10</xdr:row>
      <xdr:rowOff>76199</xdr:rowOff>
    </xdr:from>
    <xdr:to>
      <xdr:col>6</xdr:col>
      <xdr:colOff>142875</xdr:colOff>
      <xdr:row>12</xdr:row>
      <xdr:rowOff>216360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2619374"/>
          <a:ext cx="2781300" cy="692611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5</xdr:row>
      <xdr:rowOff>133350</xdr:rowOff>
    </xdr:from>
    <xdr:to>
      <xdr:col>13</xdr:col>
      <xdr:colOff>590481</xdr:colOff>
      <xdr:row>6</xdr:row>
      <xdr:rowOff>209502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81975" y="1504950"/>
          <a:ext cx="552381" cy="3809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28575</xdr:rowOff>
    </xdr:from>
    <xdr:to>
      <xdr:col>4</xdr:col>
      <xdr:colOff>314325</xdr:colOff>
      <xdr:row>15</xdr:row>
      <xdr:rowOff>38100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416" t="5014" r="3010" b="2229"/>
        <a:stretch/>
      </xdr:blipFill>
      <xdr:spPr>
        <a:xfrm>
          <a:off x="638175" y="876300"/>
          <a:ext cx="2286000" cy="3171825"/>
        </a:xfrm>
        <a:prstGeom prst="rect">
          <a:avLst/>
        </a:prstGeom>
      </xdr:spPr>
    </xdr:pic>
    <xdr:clientData/>
  </xdr:twoCellAnchor>
  <xdr:twoCellAnchor>
    <xdr:from>
      <xdr:col>8</xdr:col>
      <xdr:colOff>542925</xdr:colOff>
      <xdr:row>19</xdr:row>
      <xdr:rowOff>104775</xdr:rowOff>
    </xdr:from>
    <xdr:to>
      <xdr:col>12</xdr:col>
      <xdr:colOff>114300</xdr:colOff>
      <xdr:row>19</xdr:row>
      <xdr:rowOff>114300</xdr:rowOff>
    </xdr:to>
    <xdr:cxnSp macro="">
      <xdr:nvCxnSpPr>
        <xdr:cNvPr id="2" name="Straight Arrow Connector 1"/>
        <xdr:cNvCxnSpPr/>
      </xdr:nvCxnSpPr>
      <xdr:spPr>
        <a:xfrm flipV="1">
          <a:off x="6629400" y="4876800"/>
          <a:ext cx="2066925" cy="9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333375</xdr:colOff>
      <xdr:row>10</xdr:row>
      <xdr:rowOff>152400</xdr:rowOff>
    </xdr:from>
    <xdr:to>
      <xdr:col>6</xdr:col>
      <xdr:colOff>800100</xdr:colOff>
      <xdr:row>12</xdr:row>
      <xdr:rowOff>180975</xdr:rowOff>
    </xdr:to>
    <xdr:sp macro="" textlink="">
      <xdr:nvSpPr>
        <xdr:cNvPr id="8" name="Rounded Rectangle 7"/>
        <xdr:cNvSpPr/>
      </xdr:nvSpPr>
      <xdr:spPr>
        <a:xfrm>
          <a:off x="3486150" y="2695575"/>
          <a:ext cx="1000125" cy="58102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333375</xdr:colOff>
      <xdr:row>12</xdr:row>
      <xdr:rowOff>266700</xdr:rowOff>
    </xdr:from>
    <xdr:to>
      <xdr:col>6</xdr:col>
      <xdr:colOff>800100</xdr:colOff>
      <xdr:row>14</xdr:row>
      <xdr:rowOff>238125</xdr:rowOff>
    </xdr:to>
    <xdr:sp macro="" textlink="">
      <xdr:nvSpPr>
        <xdr:cNvPr id="9" name="Rounded Rectangle 8"/>
        <xdr:cNvSpPr/>
      </xdr:nvSpPr>
      <xdr:spPr>
        <a:xfrm>
          <a:off x="3486150" y="3362325"/>
          <a:ext cx="1000125" cy="58102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4</xdr:row>
      <xdr:rowOff>66674</xdr:rowOff>
    </xdr:from>
    <xdr:to>
      <xdr:col>13</xdr:col>
      <xdr:colOff>101828</xdr:colOff>
      <xdr:row>9</xdr:row>
      <xdr:rowOff>114299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4125" y="1285874"/>
          <a:ext cx="2235428" cy="1381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6</xdr:row>
      <xdr:rowOff>133350</xdr:rowOff>
    </xdr:from>
    <xdr:to>
      <xdr:col>5</xdr:col>
      <xdr:colOff>285750</xdr:colOff>
      <xdr:row>9</xdr:row>
      <xdr:rowOff>190500</xdr:rowOff>
    </xdr:to>
    <xdr:sp macro="" textlink="">
      <xdr:nvSpPr>
        <xdr:cNvPr id="3" name="Rectangle 2"/>
        <xdr:cNvSpPr/>
      </xdr:nvSpPr>
      <xdr:spPr>
        <a:xfrm>
          <a:off x="1143000" y="1704975"/>
          <a:ext cx="2876550" cy="8572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561975</xdr:colOff>
      <xdr:row>6</xdr:row>
      <xdr:rowOff>9525</xdr:rowOff>
    </xdr:from>
    <xdr:to>
      <xdr:col>5</xdr:col>
      <xdr:colOff>276225</xdr:colOff>
      <xdr:row>6</xdr:row>
      <xdr:rowOff>19050</xdr:rowOff>
    </xdr:to>
    <xdr:cxnSp macro="">
      <xdr:nvCxnSpPr>
        <xdr:cNvPr id="5" name="Straight Arrow Connector 4"/>
        <xdr:cNvCxnSpPr/>
      </xdr:nvCxnSpPr>
      <xdr:spPr>
        <a:xfrm>
          <a:off x="1171575" y="1581150"/>
          <a:ext cx="2838450" cy="9525"/>
        </a:xfrm>
        <a:prstGeom prst="straightConnector1">
          <a:avLst/>
        </a:prstGeom>
        <a:ln w="38100"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600075</xdr:colOff>
      <xdr:row>8</xdr:row>
      <xdr:rowOff>268606</xdr:rowOff>
    </xdr:from>
    <xdr:to>
      <xdr:col>16</xdr:col>
      <xdr:colOff>200025</xdr:colOff>
      <xdr:row>9</xdr:row>
      <xdr:rowOff>9525</xdr:rowOff>
    </xdr:to>
    <xdr:sp macro="" textlink="">
      <xdr:nvSpPr>
        <xdr:cNvPr id="6" name="Rectangle 5"/>
        <xdr:cNvSpPr/>
      </xdr:nvSpPr>
      <xdr:spPr>
        <a:xfrm>
          <a:off x="9220200" y="2497456"/>
          <a:ext cx="209550" cy="45719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4</xdr:row>
      <xdr:rowOff>238125</xdr:rowOff>
    </xdr:from>
    <xdr:to>
      <xdr:col>5</xdr:col>
      <xdr:colOff>352425</xdr:colOff>
      <xdr:row>7</xdr:row>
      <xdr:rowOff>209435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400175"/>
          <a:ext cx="3009900" cy="923810"/>
        </a:xfrm>
        <a:prstGeom prst="rect">
          <a:avLst/>
        </a:prstGeom>
      </xdr:spPr>
    </xdr:pic>
    <xdr:clientData/>
  </xdr:twoCellAnchor>
  <xdr:twoCellAnchor>
    <xdr:from>
      <xdr:col>16</xdr:col>
      <xdr:colOff>476250</xdr:colOff>
      <xdr:row>4</xdr:row>
      <xdr:rowOff>190500</xdr:rowOff>
    </xdr:from>
    <xdr:to>
      <xdr:col>17</xdr:col>
      <xdr:colOff>590550</xdr:colOff>
      <xdr:row>6</xdr:row>
      <xdr:rowOff>38100</xdr:rowOff>
    </xdr:to>
    <xdr:sp macro="" textlink="">
      <xdr:nvSpPr>
        <xdr:cNvPr id="7" name="Rectangle 6"/>
        <xdr:cNvSpPr/>
      </xdr:nvSpPr>
      <xdr:spPr>
        <a:xfrm>
          <a:off x="9705975" y="1352550"/>
          <a:ext cx="723900" cy="4572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2000"/>
            <a:t>?</a:t>
          </a:r>
        </a:p>
      </xdr:txBody>
    </xdr:sp>
    <xdr:clientData/>
  </xdr:twoCellAnchor>
  <xdr:twoCellAnchor>
    <xdr:from>
      <xdr:col>16</xdr:col>
      <xdr:colOff>504825</xdr:colOff>
      <xdr:row>6</xdr:row>
      <xdr:rowOff>304800</xdr:rowOff>
    </xdr:from>
    <xdr:to>
      <xdr:col>17</xdr:col>
      <xdr:colOff>590550</xdr:colOff>
      <xdr:row>8</xdr:row>
      <xdr:rowOff>57150</xdr:rowOff>
    </xdr:to>
    <xdr:sp macro="" textlink="">
      <xdr:nvSpPr>
        <xdr:cNvPr id="8" name="Rectangle 7"/>
        <xdr:cNvSpPr/>
      </xdr:nvSpPr>
      <xdr:spPr>
        <a:xfrm>
          <a:off x="9734550" y="2028825"/>
          <a:ext cx="695325" cy="4095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2000"/>
            <a:t>?</a:t>
          </a:r>
        </a:p>
      </xdr:txBody>
    </xdr:sp>
    <xdr:clientData/>
  </xdr:twoCellAnchor>
  <xdr:twoCellAnchor>
    <xdr:from>
      <xdr:col>16</xdr:col>
      <xdr:colOff>485775</xdr:colOff>
      <xdr:row>8</xdr:row>
      <xdr:rowOff>295275</xdr:rowOff>
    </xdr:from>
    <xdr:to>
      <xdr:col>17</xdr:col>
      <xdr:colOff>600075</xdr:colOff>
      <xdr:row>11</xdr:row>
      <xdr:rowOff>47625</xdr:rowOff>
    </xdr:to>
    <xdr:sp macro="" textlink="">
      <xdr:nvSpPr>
        <xdr:cNvPr id="9" name="Rectangle 8"/>
        <xdr:cNvSpPr/>
      </xdr:nvSpPr>
      <xdr:spPr>
        <a:xfrm>
          <a:off x="9715500" y="2771775"/>
          <a:ext cx="723900" cy="4572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2000"/>
            <a:t>?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</xdr:row>
      <xdr:rowOff>47625</xdr:rowOff>
    </xdr:from>
    <xdr:to>
      <xdr:col>3</xdr:col>
      <xdr:colOff>781050</xdr:colOff>
      <xdr:row>6</xdr:row>
      <xdr:rowOff>209487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1428750"/>
          <a:ext cx="2314575" cy="5047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390524</xdr:colOff>
      <xdr:row>4</xdr:row>
      <xdr:rowOff>136457</xdr:rowOff>
    </xdr:from>
    <xdr:to>
      <xdr:col>8</xdr:col>
      <xdr:colOff>95249</xdr:colOff>
      <xdr:row>10</xdr:row>
      <xdr:rowOff>190371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4" y="1250882"/>
          <a:ext cx="3190875" cy="1625539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180974</xdr:colOff>
      <xdr:row>4</xdr:row>
      <xdr:rowOff>95250</xdr:rowOff>
    </xdr:from>
    <xdr:to>
      <xdr:col>20</xdr:col>
      <xdr:colOff>541209</xdr:colOff>
      <xdr:row>7</xdr:row>
      <xdr:rowOff>257107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2474" y="1209675"/>
          <a:ext cx="3046285" cy="9810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209549</xdr:colOff>
      <xdr:row>3</xdr:row>
      <xdr:rowOff>295276</xdr:rowOff>
    </xdr:from>
    <xdr:to>
      <xdr:col>4</xdr:col>
      <xdr:colOff>161924</xdr:colOff>
      <xdr:row>7</xdr:row>
      <xdr:rowOff>238126</xdr:rowOff>
    </xdr:to>
    <xdr:sp macro="" textlink="">
      <xdr:nvSpPr>
        <xdr:cNvPr id="4" name="Rectangle 3"/>
        <xdr:cNvSpPr/>
      </xdr:nvSpPr>
      <xdr:spPr>
        <a:xfrm>
          <a:off x="1600199" y="1066801"/>
          <a:ext cx="1133475" cy="1085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371474</xdr:colOff>
      <xdr:row>10</xdr:row>
      <xdr:rowOff>38101</xdr:rowOff>
    </xdr:from>
    <xdr:to>
      <xdr:col>2</xdr:col>
      <xdr:colOff>142875</xdr:colOff>
      <xdr:row>14</xdr:row>
      <xdr:rowOff>180976</xdr:rowOff>
    </xdr:to>
    <xdr:sp macro="" textlink="">
      <xdr:nvSpPr>
        <xdr:cNvPr id="5" name="Rectangle 4"/>
        <xdr:cNvSpPr/>
      </xdr:nvSpPr>
      <xdr:spPr>
        <a:xfrm>
          <a:off x="981074" y="3038476"/>
          <a:ext cx="552451" cy="1066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142876</xdr:colOff>
      <xdr:row>10</xdr:row>
      <xdr:rowOff>38100</xdr:rowOff>
    </xdr:from>
    <xdr:to>
      <xdr:col>4</xdr:col>
      <xdr:colOff>28576</xdr:colOff>
      <xdr:row>12</xdr:row>
      <xdr:rowOff>66676</xdr:rowOff>
    </xdr:to>
    <xdr:sp macro="" textlink="">
      <xdr:nvSpPr>
        <xdr:cNvPr id="7" name="Rectangle 6"/>
        <xdr:cNvSpPr/>
      </xdr:nvSpPr>
      <xdr:spPr>
        <a:xfrm rot="16200000">
          <a:off x="1790700" y="2781301"/>
          <a:ext cx="552451" cy="1066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352425</xdr:colOff>
      <xdr:row>3</xdr:row>
      <xdr:rowOff>200025</xdr:rowOff>
    </xdr:from>
    <xdr:to>
      <xdr:col>21</xdr:col>
      <xdr:colOff>66675</xdr:colOff>
      <xdr:row>3</xdr:row>
      <xdr:rowOff>219076</xdr:rowOff>
    </xdr:to>
    <xdr:cxnSp macro="">
      <xdr:nvCxnSpPr>
        <xdr:cNvPr id="9" name="Straight Connector 8"/>
        <xdr:cNvCxnSpPr/>
      </xdr:nvCxnSpPr>
      <xdr:spPr>
        <a:xfrm flipV="1">
          <a:off x="6534150" y="971550"/>
          <a:ext cx="4667250" cy="19051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390525</xdr:colOff>
      <xdr:row>3</xdr:row>
      <xdr:rowOff>114300</xdr:rowOff>
    </xdr:from>
    <xdr:to>
      <xdr:col>12</xdr:col>
      <xdr:colOff>390525</xdr:colOff>
      <xdr:row>4</xdr:row>
      <xdr:rowOff>104775</xdr:rowOff>
    </xdr:to>
    <xdr:cxnSp macro="">
      <xdr:nvCxnSpPr>
        <xdr:cNvPr id="13" name="Straight Connector 12"/>
        <xdr:cNvCxnSpPr/>
      </xdr:nvCxnSpPr>
      <xdr:spPr>
        <a:xfrm>
          <a:off x="7372350" y="885825"/>
          <a:ext cx="0" cy="295275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476250</xdr:colOff>
      <xdr:row>3</xdr:row>
      <xdr:rowOff>85725</xdr:rowOff>
    </xdr:from>
    <xdr:to>
      <xdr:col>20</xdr:col>
      <xdr:colOff>476250</xdr:colOff>
      <xdr:row>4</xdr:row>
      <xdr:rowOff>76200</xdr:rowOff>
    </xdr:to>
    <xdr:cxnSp macro="">
      <xdr:nvCxnSpPr>
        <xdr:cNvPr id="14" name="Straight Connector 13"/>
        <xdr:cNvCxnSpPr/>
      </xdr:nvCxnSpPr>
      <xdr:spPr>
        <a:xfrm>
          <a:off x="11001375" y="857250"/>
          <a:ext cx="0" cy="295275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38100</xdr:colOff>
      <xdr:row>0</xdr:row>
      <xdr:rowOff>50799</xdr:rowOff>
    </xdr:from>
    <xdr:to>
      <xdr:col>18</xdr:col>
      <xdr:colOff>514350</xdr:colOff>
      <xdr:row>14</xdr:row>
      <xdr:rowOff>222250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0" y="50799"/>
          <a:ext cx="2914650" cy="38862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10</xdr:row>
      <xdr:rowOff>28574</xdr:rowOff>
    </xdr:from>
    <xdr:to>
      <xdr:col>7</xdr:col>
      <xdr:colOff>133350</xdr:colOff>
      <xdr:row>13</xdr:row>
      <xdr:rowOff>70078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2600324"/>
          <a:ext cx="3838575" cy="889229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</xdr:row>
      <xdr:rowOff>28575</xdr:rowOff>
    </xdr:from>
    <xdr:to>
      <xdr:col>14</xdr:col>
      <xdr:colOff>333375</xdr:colOff>
      <xdr:row>7</xdr:row>
      <xdr:rowOff>248667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6925" y="762000"/>
          <a:ext cx="3009900" cy="13440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0"/>
  <sheetViews>
    <sheetView zoomScale="90" zoomScaleNormal="90" workbookViewId="0">
      <selection activeCell="O22" sqref="O22"/>
    </sheetView>
  </sheetViews>
  <sheetFormatPr defaultRowHeight="15" x14ac:dyDescent="0.25"/>
  <cols>
    <col min="14" max="14" width="39.42578125" customWidth="1"/>
  </cols>
  <sheetData>
    <row r="3" spans="1:15" x14ac:dyDescent="0.2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5" x14ac:dyDescent="0.25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</row>
    <row r="5" spans="1:15" x14ac:dyDescent="0.25">
      <c r="A5" s="112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</row>
    <row r="6" spans="1:15" x14ac:dyDescent="0.25">
      <c r="A6" s="112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3" t="s">
        <v>0</v>
      </c>
    </row>
    <row r="7" spans="1:15" x14ac:dyDescent="0.25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 t="s">
        <v>1</v>
      </c>
    </row>
    <row r="8" spans="1:15" x14ac:dyDescent="0.25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3" t="s">
        <v>2</v>
      </c>
    </row>
    <row r="9" spans="1:15" x14ac:dyDescent="0.25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3" t="s">
        <v>3</v>
      </c>
    </row>
    <row r="10" spans="1:15" x14ac:dyDescent="0.25">
      <c r="A10" s="11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3" t="s">
        <v>4</v>
      </c>
    </row>
    <row r="11" spans="1:15" x14ac:dyDescent="0.25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3" t="s">
        <v>5</v>
      </c>
    </row>
    <row r="12" spans="1:15" x14ac:dyDescent="0.25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3" t="s">
        <v>6</v>
      </c>
    </row>
    <row r="13" spans="1:15" x14ac:dyDescent="0.25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3" t="s">
        <v>7</v>
      </c>
    </row>
    <row r="14" spans="1:15" x14ac:dyDescent="0.25">
      <c r="A14" s="112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3" t="s">
        <v>8</v>
      </c>
    </row>
    <row r="15" spans="1:15" x14ac:dyDescent="0.25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3" t="s">
        <v>9</v>
      </c>
    </row>
    <row r="16" spans="1:15" x14ac:dyDescent="0.25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3" t="s">
        <v>10</v>
      </c>
    </row>
    <row r="17" spans="1:15" x14ac:dyDescent="0.25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3" t="s">
        <v>11</v>
      </c>
    </row>
    <row r="18" spans="1:15" x14ac:dyDescent="0.25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3" t="s">
        <v>12</v>
      </c>
    </row>
    <row r="19" spans="1:15" x14ac:dyDescent="0.25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3" t="s">
        <v>13</v>
      </c>
    </row>
    <row r="20" spans="1:15" x14ac:dyDescent="0.25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3" t="s">
        <v>14</v>
      </c>
    </row>
    <row r="21" spans="1:15" x14ac:dyDescent="0.25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3" t="s">
        <v>15</v>
      </c>
    </row>
    <row r="22" spans="1:15" x14ac:dyDescent="0.25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3" t="s">
        <v>16</v>
      </c>
    </row>
    <row r="23" spans="1:15" x14ac:dyDescent="0.25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 t="s">
        <v>17</v>
      </c>
    </row>
    <row r="24" spans="1:15" x14ac:dyDescent="0.25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 t="s">
        <v>18</v>
      </c>
    </row>
    <row r="25" spans="1:15" x14ac:dyDescent="0.25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</row>
    <row r="26" spans="1:15" x14ac:dyDescent="0.25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</row>
    <row r="27" spans="1:15" x14ac:dyDescent="0.25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</row>
    <row r="28" spans="1:15" x14ac:dyDescent="0.2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</row>
    <row r="29" spans="1:15" x14ac:dyDescent="0.25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</row>
    <row r="30" spans="1:15" x14ac:dyDescent="0.25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</row>
  </sheetData>
  <hyperlinks>
    <hyperlink ref="O6" location="Sheet2!A1" display="Day 1"/>
    <hyperlink ref="O7" location="'Day 2'!A1" display="Day 2"/>
    <hyperlink ref="O8" location="'Day 3'!A1" display="Day 3"/>
    <hyperlink ref="O9" location="'Day 4'!A1" display="Day 4"/>
    <hyperlink ref="O10" location="'Day 5'!A1" display="Day 5"/>
    <hyperlink ref="O11" location="'Day 6'!A1" display="Day 6"/>
    <hyperlink ref="O12" location="'Day 7'!A1" display="Day 7"/>
    <hyperlink ref="O13" location="'Day 8'!A1" display="Day 8"/>
    <hyperlink ref="O14" location="'Day 9'!A1" display="Day 9"/>
    <hyperlink ref="O15" location="'Day 10'!A1" display="Day 10"/>
    <hyperlink ref="O16" location="'Day 11'!A1" display="Day 11"/>
    <hyperlink ref="O17" location="'Day 12'!A1" display="Day 12"/>
    <hyperlink ref="O18" location="'Day 13'!A1" display="Day 13"/>
    <hyperlink ref="O19" location="'Day 14'!A1" display="Day 14"/>
    <hyperlink ref="O20" location="'Day 15'!A1" display="Day 15"/>
    <hyperlink ref="O21" location="'Day 16'!A1" display="Day 16"/>
    <hyperlink ref="O22" location="'Day 17'!A1" display="Day 17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workbookViewId="0">
      <selection activeCell="J16" sqref="J16:M16"/>
    </sheetView>
  </sheetViews>
  <sheetFormatPr defaultRowHeight="15" x14ac:dyDescent="0.25"/>
  <cols>
    <col min="1" max="1" width="5.140625" customWidth="1"/>
    <col min="2" max="2" width="13.7109375" customWidth="1"/>
    <col min="3" max="4" width="11.7109375" customWidth="1"/>
    <col min="5" max="5" width="4" customWidth="1"/>
    <col min="6" max="6" width="11.7109375" customWidth="1"/>
    <col min="8" max="8" width="7" customWidth="1"/>
    <col min="9" max="9" width="4.85546875" customWidth="1"/>
    <col min="11" max="11" width="13.140625" customWidth="1"/>
    <col min="12" max="12" width="4.5703125" customWidth="1"/>
  </cols>
  <sheetData>
    <row r="1" spans="1:21" ht="29.25" customHeight="1" x14ac:dyDescent="0.6">
      <c r="A1" s="138" t="s">
        <v>26</v>
      </c>
      <c r="B1" s="138"/>
      <c r="C1" s="138"/>
      <c r="D1" s="138"/>
      <c r="E1" s="138"/>
      <c r="F1" s="138"/>
      <c r="G1" s="138"/>
      <c r="H1" s="3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28.5" customHeight="1" x14ac:dyDescent="0.6">
      <c r="A2" s="138" t="s">
        <v>8</v>
      </c>
      <c r="B2" s="138"/>
      <c r="C2" s="138"/>
      <c r="D2" s="138"/>
      <c r="E2" s="138"/>
      <c r="F2" s="138"/>
      <c r="G2" s="138"/>
      <c r="H2" s="3"/>
      <c r="I2" s="13">
        <v>3</v>
      </c>
      <c r="J2" s="3" t="s">
        <v>127</v>
      </c>
      <c r="K2" s="3"/>
      <c r="L2" s="3"/>
      <c r="M2" s="4"/>
      <c r="N2" s="3"/>
      <c r="O2" s="6"/>
      <c r="P2" s="6"/>
      <c r="Q2" s="6"/>
      <c r="R2" s="6"/>
      <c r="S2" s="6"/>
      <c r="T2" s="6"/>
      <c r="U2" s="6"/>
    </row>
    <row r="3" spans="1:21" ht="17.25" customHeight="1" x14ac:dyDescent="0.4">
      <c r="A3" s="6"/>
      <c r="B3" s="6"/>
      <c r="C3" s="6"/>
      <c r="D3" s="6"/>
      <c r="E3" s="6"/>
      <c r="F3" s="6"/>
      <c r="G3" s="6"/>
      <c r="H3" s="3"/>
      <c r="I3" s="3"/>
      <c r="J3" s="3"/>
      <c r="K3" s="3"/>
      <c r="L3" s="3"/>
      <c r="M3" s="3"/>
      <c r="N3" s="3"/>
      <c r="O3" s="6"/>
      <c r="P3" s="6"/>
      <c r="Q3" s="6"/>
      <c r="R3" s="6"/>
      <c r="S3" s="6"/>
      <c r="T3" s="6"/>
      <c r="U3" s="6"/>
    </row>
    <row r="4" spans="1:21" ht="17.25" customHeight="1" x14ac:dyDescent="0.4">
      <c r="A4" s="1">
        <v>1</v>
      </c>
      <c r="B4" s="3" t="s">
        <v>121</v>
      </c>
      <c r="C4" s="3">
        <f ca="1">RANDBETWEEN(2,7)*0.5</f>
        <v>3.5</v>
      </c>
      <c r="D4" s="3" t="s">
        <v>122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5"/>
      <c r="Q4" s="6"/>
      <c r="R4" s="6"/>
      <c r="S4" s="6"/>
      <c r="T4" s="6"/>
      <c r="U4" s="6"/>
    </row>
    <row r="5" spans="1:21" ht="24" x14ac:dyDescent="0.45">
      <c r="A5" s="10"/>
      <c r="B5" s="3" t="s">
        <v>123</v>
      </c>
      <c r="C5" s="79">
        <f ca="1">RANDBETWEEN(1,4)</f>
        <v>4</v>
      </c>
      <c r="D5" s="18" t="s">
        <v>124</v>
      </c>
      <c r="E5" s="18"/>
      <c r="F5" s="3"/>
      <c r="G5" s="3"/>
      <c r="H5" s="3"/>
      <c r="I5" s="3"/>
      <c r="J5" s="3"/>
      <c r="K5" s="3"/>
      <c r="L5" s="3"/>
      <c r="M5" s="3"/>
      <c r="N5" s="3"/>
      <c r="O5" s="3"/>
      <c r="P5" s="5"/>
      <c r="Q5" s="6"/>
      <c r="R5" s="6"/>
      <c r="S5" s="6"/>
      <c r="T5" s="6"/>
      <c r="U5" s="6"/>
    </row>
    <row r="6" spans="1:21" ht="24" x14ac:dyDescent="0.45">
      <c r="A6" s="10"/>
      <c r="B6" s="3"/>
      <c r="C6" s="78">
        <v>5</v>
      </c>
      <c r="D6" s="18"/>
      <c r="E6" s="18"/>
      <c r="F6" s="3"/>
      <c r="G6" s="3"/>
      <c r="H6" s="3"/>
      <c r="I6" s="3"/>
      <c r="J6" s="6"/>
      <c r="K6" s="6"/>
      <c r="L6" s="6"/>
      <c r="M6" s="6"/>
      <c r="N6" s="3"/>
      <c r="O6" s="3"/>
      <c r="P6" s="5"/>
      <c r="Q6" s="6"/>
      <c r="R6" s="6"/>
      <c r="S6" s="6"/>
      <c r="T6" s="6"/>
      <c r="U6" s="6"/>
    </row>
    <row r="7" spans="1:21" ht="6" customHeight="1" x14ac:dyDescent="0.4">
      <c r="A7" s="10"/>
      <c r="B7" s="6"/>
      <c r="C7" s="6"/>
      <c r="D7" s="6"/>
      <c r="E7" s="6"/>
      <c r="F7" s="6"/>
      <c r="G7" s="3"/>
      <c r="H7" s="3"/>
      <c r="I7" s="3"/>
      <c r="J7" s="3"/>
      <c r="K7" s="3"/>
      <c r="L7" s="3"/>
      <c r="M7" s="3"/>
      <c r="N7" s="3"/>
      <c r="O7" s="3"/>
      <c r="P7" s="5"/>
      <c r="Q7" s="6"/>
      <c r="R7" s="6"/>
      <c r="S7" s="6"/>
      <c r="T7" s="6"/>
      <c r="U7" s="6"/>
    </row>
    <row r="8" spans="1:21" ht="24" x14ac:dyDescent="0.45">
      <c r="A8" s="10"/>
      <c r="B8" s="18" t="s">
        <v>125</v>
      </c>
      <c r="C8" s="3"/>
      <c r="D8" s="3"/>
      <c r="E8" s="3"/>
      <c r="F8" s="7"/>
      <c r="G8" s="3"/>
      <c r="H8" s="3"/>
      <c r="I8" s="6"/>
      <c r="J8" s="6"/>
      <c r="K8" s="6"/>
      <c r="L8" s="6"/>
      <c r="M8" s="6"/>
      <c r="N8" s="6"/>
      <c r="O8" s="3"/>
      <c r="P8" s="5"/>
      <c r="Q8" s="6"/>
      <c r="R8" s="6"/>
      <c r="S8" s="6"/>
      <c r="T8" s="6"/>
      <c r="U8" s="6"/>
    </row>
    <row r="9" spans="1:21" ht="18.75" customHeight="1" thickBot="1" x14ac:dyDescent="0.45">
      <c r="A9" s="10"/>
      <c r="B9" s="3"/>
      <c r="C9" s="3"/>
      <c r="D9" s="3"/>
      <c r="E9" s="3"/>
      <c r="F9" s="3"/>
      <c r="G9" s="3"/>
      <c r="H9" s="3"/>
      <c r="I9" s="6"/>
      <c r="J9" s="6"/>
      <c r="K9" s="6"/>
      <c r="L9" s="83">
        <v>5</v>
      </c>
      <c r="M9" s="6"/>
      <c r="N9" s="6"/>
      <c r="O9" s="3"/>
      <c r="P9" s="5"/>
      <c r="Q9" s="6"/>
      <c r="R9" s="6"/>
      <c r="S9" s="6"/>
      <c r="T9" s="6"/>
      <c r="U9" s="6"/>
    </row>
    <row r="10" spans="1:21" ht="19.5" customHeight="1" x14ac:dyDescent="0.4">
      <c r="A10" s="1">
        <v>2</v>
      </c>
      <c r="B10" s="3" t="s">
        <v>126</v>
      </c>
      <c r="C10" s="7"/>
      <c r="D10" s="3"/>
      <c r="E10" s="3"/>
      <c r="F10" s="3"/>
      <c r="G10" s="81"/>
      <c r="H10" s="3"/>
      <c r="I10" s="3"/>
      <c r="J10" s="3" t="s">
        <v>128</v>
      </c>
      <c r="K10" s="3"/>
      <c r="L10" s="84">
        <v>8</v>
      </c>
      <c r="M10" s="3" t="s">
        <v>129</v>
      </c>
      <c r="N10" s="3"/>
      <c r="O10" s="3"/>
      <c r="P10" s="5"/>
      <c r="Q10" s="6"/>
      <c r="R10" s="6"/>
      <c r="S10" s="6"/>
      <c r="T10" s="6"/>
      <c r="U10" s="6"/>
    </row>
    <row r="11" spans="1:21" ht="21" x14ac:dyDescent="0.4">
      <c r="A11" s="10"/>
      <c r="B11" s="23"/>
      <c r="C11" s="23"/>
      <c r="D11" s="23"/>
      <c r="E11" s="23"/>
      <c r="F11" s="23"/>
      <c r="G11" s="3"/>
      <c r="H11" s="3"/>
      <c r="I11" s="3"/>
      <c r="J11" s="3"/>
      <c r="K11" s="3"/>
      <c r="L11" s="8"/>
      <c r="M11" s="3"/>
      <c r="N11" s="3"/>
      <c r="O11" s="3"/>
      <c r="P11" s="5"/>
      <c r="Q11" s="6"/>
      <c r="R11" s="6"/>
      <c r="S11" s="6"/>
      <c r="T11" s="6"/>
      <c r="U11" s="6"/>
    </row>
    <row r="12" spans="1:21" ht="21" x14ac:dyDescent="0.4">
      <c r="B12" s="23"/>
      <c r="C12" s="23"/>
      <c r="D12" s="23"/>
      <c r="E12" s="23"/>
      <c r="F12" s="23"/>
      <c r="G12" s="3"/>
      <c r="H12" s="3"/>
      <c r="I12" s="3"/>
      <c r="J12" s="3" t="s">
        <v>128</v>
      </c>
      <c r="K12" s="3"/>
      <c r="L12" s="3">
        <f ca="1">RANDBETWEEN(10,15)*2</f>
        <v>22</v>
      </c>
      <c r="M12" s="3" t="s">
        <v>130</v>
      </c>
      <c r="N12" s="3"/>
      <c r="O12" s="3"/>
      <c r="P12" s="5"/>
      <c r="Q12" s="6"/>
      <c r="R12" s="6"/>
      <c r="S12" s="6"/>
      <c r="T12" s="6"/>
      <c r="U12" s="6"/>
    </row>
    <row r="13" spans="1:21" ht="24.75" customHeight="1" x14ac:dyDescent="0.45">
      <c r="A13" s="6"/>
      <c r="B13" s="80"/>
      <c r="C13" s="74"/>
      <c r="D13" s="74"/>
      <c r="E13" s="74"/>
      <c r="F13" s="74"/>
      <c r="G13" s="3"/>
      <c r="H13" s="3"/>
      <c r="I13" s="3"/>
      <c r="J13" s="3"/>
      <c r="K13" s="3"/>
      <c r="L13" s="3"/>
      <c r="M13" s="3"/>
      <c r="N13" s="3"/>
      <c r="O13" s="3"/>
      <c r="P13" s="5"/>
      <c r="Q13" s="6"/>
      <c r="R13" s="6"/>
      <c r="S13" s="6"/>
      <c r="T13" s="6"/>
      <c r="U13" s="6"/>
    </row>
    <row r="14" spans="1:21" ht="28.5" customHeight="1" x14ac:dyDescent="0.45">
      <c r="A14" s="6"/>
      <c r="B14" s="74">
        <f ca="1">RANDBETWEEN(3,7)</f>
        <v>7</v>
      </c>
      <c r="C14" s="74" t="s">
        <v>92</v>
      </c>
      <c r="D14" s="82">
        <f ca="1">B14</f>
        <v>7</v>
      </c>
      <c r="E14" s="80" t="s">
        <v>92</v>
      </c>
      <c r="F14" s="74">
        <f ca="1">D14</f>
        <v>7</v>
      </c>
      <c r="G14" s="3" t="s">
        <v>92</v>
      </c>
      <c r="H14" s="3"/>
      <c r="I14" s="3"/>
      <c r="J14" s="3" t="s">
        <v>131</v>
      </c>
      <c r="K14" s="3"/>
      <c r="L14" s="3"/>
      <c r="M14" s="3"/>
      <c r="N14" s="3"/>
      <c r="O14" s="3"/>
      <c r="P14" s="5"/>
      <c r="Q14" s="6"/>
      <c r="R14" s="6"/>
      <c r="S14" s="6"/>
      <c r="T14" s="6"/>
      <c r="U14" s="6"/>
    </row>
    <row r="15" spans="1:21" ht="19.5" x14ac:dyDescent="0.4">
      <c r="A15" s="6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6"/>
      <c r="Q15" s="6"/>
      <c r="R15" s="6"/>
      <c r="S15" s="6"/>
      <c r="T15" s="6"/>
      <c r="U15" s="6"/>
    </row>
    <row r="16" spans="1:21" x14ac:dyDescent="0.25">
      <c r="A16" s="6"/>
      <c r="B16" s="6"/>
      <c r="C16" s="6"/>
      <c r="D16" s="6"/>
      <c r="E16" s="6"/>
      <c r="F16" s="6"/>
      <c r="G16" s="6"/>
      <c r="H16" s="6"/>
      <c r="I16" s="6"/>
      <c r="J16" s="139" t="s">
        <v>219</v>
      </c>
      <c r="K16" s="139"/>
      <c r="L16" s="139"/>
      <c r="M16" s="139"/>
      <c r="N16" s="6"/>
      <c r="O16" s="6"/>
      <c r="P16" s="6"/>
      <c r="Q16" s="6"/>
      <c r="R16" s="6"/>
      <c r="S16" s="6"/>
      <c r="T16" s="6"/>
      <c r="U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</sheetData>
  <mergeCells count="3">
    <mergeCell ref="A1:G1"/>
    <mergeCell ref="A2:G2"/>
    <mergeCell ref="J16:M16"/>
  </mergeCells>
  <conditionalFormatting sqref="B14:F14 C13:F13">
    <cfRule type="cellIs" dxfId="17" priority="1" operator="equal">
      <formula>2</formula>
    </cfRule>
    <cfRule type="cellIs" dxfId="16" priority="2" operator="equal">
      <formula>2</formula>
    </cfRule>
  </conditionalFormatting>
  <hyperlinks>
    <hyperlink ref="J16:M16" location="Intro!A1" display="Press to return to home pag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workbookViewId="0">
      <selection activeCell="J15" sqref="J15:M15"/>
    </sheetView>
  </sheetViews>
  <sheetFormatPr defaultRowHeight="15" x14ac:dyDescent="0.25"/>
  <cols>
    <col min="1" max="1" width="5.140625" customWidth="1"/>
    <col min="2" max="2" width="12.42578125" customWidth="1"/>
    <col min="3" max="3" width="15" customWidth="1"/>
    <col min="4" max="4" width="11.7109375" customWidth="1"/>
    <col min="5" max="5" width="4" customWidth="1"/>
    <col min="6" max="6" width="8" customWidth="1"/>
    <col min="8" max="8" width="7" customWidth="1"/>
    <col min="9" max="9" width="4.85546875" customWidth="1"/>
    <col min="10" max="10" width="12" customWidth="1"/>
    <col min="11" max="11" width="7.7109375" customWidth="1"/>
    <col min="12" max="12" width="4.5703125" customWidth="1"/>
  </cols>
  <sheetData>
    <row r="1" spans="1:21" ht="29.25" customHeight="1" x14ac:dyDescent="0.6">
      <c r="A1" s="138" t="s">
        <v>26</v>
      </c>
      <c r="B1" s="138"/>
      <c r="C1" s="138"/>
      <c r="D1" s="138"/>
      <c r="E1" s="138"/>
      <c r="F1" s="138"/>
      <c r="G1" s="138"/>
      <c r="H1" s="3"/>
      <c r="I1" s="6"/>
      <c r="J1" s="6"/>
      <c r="K1" s="6"/>
      <c r="L1" s="6"/>
      <c r="M1" s="6"/>
      <c r="N1" s="6"/>
      <c r="O1" s="6">
        <f ca="1">RANDBETWEEN(3,8)</f>
        <v>5</v>
      </c>
      <c r="P1" s="6"/>
      <c r="Q1" s="6"/>
      <c r="R1" s="6"/>
      <c r="S1" s="6"/>
      <c r="T1" s="6"/>
      <c r="U1" s="6"/>
    </row>
    <row r="2" spans="1:21" ht="28.5" customHeight="1" x14ac:dyDescent="0.6">
      <c r="A2" s="138" t="s">
        <v>9</v>
      </c>
      <c r="B2" s="138"/>
      <c r="C2" s="138"/>
      <c r="D2" s="138"/>
      <c r="E2" s="138"/>
      <c r="F2" s="138"/>
      <c r="G2" s="138"/>
      <c r="H2" s="3"/>
      <c r="I2" s="13">
        <v>2</v>
      </c>
      <c r="J2" s="3" t="s">
        <v>138</v>
      </c>
      <c r="K2" s="3"/>
      <c r="L2" s="3"/>
      <c r="M2" s="4"/>
      <c r="N2" s="3"/>
      <c r="O2" s="6"/>
      <c r="P2" s="6"/>
      <c r="Q2" s="6"/>
      <c r="R2" s="6"/>
      <c r="S2" s="6"/>
      <c r="T2" s="6"/>
      <c r="U2" s="6"/>
    </row>
    <row r="3" spans="1:21" ht="17.25" customHeight="1" x14ac:dyDescent="0.4">
      <c r="A3" s="6"/>
      <c r="B3" s="6"/>
      <c r="C3" s="6"/>
      <c r="D3" s="6"/>
      <c r="E3" s="6"/>
      <c r="F3" s="6"/>
      <c r="G3" s="6"/>
      <c r="H3" s="3"/>
      <c r="I3" s="3"/>
      <c r="J3" s="3" t="s">
        <v>139</v>
      </c>
      <c r="K3" s="87">
        <f ca="1">O1/10</f>
        <v>0.5</v>
      </c>
      <c r="L3" s="3" t="s">
        <v>140</v>
      </c>
      <c r="M3" s="3"/>
      <c r="N3" s="3"/>
      <c r="O3" s="6"/>
      <c r="P3" s="6"/>
      <c r="Q3" s="6"/>
      <c r="R3" s="6"/>
      <c r="S3" s="6"/>
      <c r="T3" s="6"/>
      <c r="U3" s="6"/>
    </row>
    <row r="4" spans="1:21" ht="17.25" customHeight="1" x14ac:dyDescent="0.4">
      <c r="A4" s="1">
        <v>1</v>
      </c>
      <c r="B4" s="3" t="s">
        <v>132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5"/>
      <c r="Q4" s="6"/>
      <c r="R4" s="6"/>
      <c r="S4" s="6"/>
      <c r="T4" s="6"/>
      <c r="U4" s="6"/>
    </row>
    <row r="5" spans="1:21" ht="24" x14ac:dyDescent="0.45">
      <c r="A5" s="10"/>
      <c r="B5" s="3" t="s">
        <v>133</v>
      </c>
      <c r="C5" s="79"/>
      <c r="D5" s="18"/>
      <c r="E5" s="18"/>
      <c r="F5" s="3"/>
      <c r="G5" s="3"/>
      <c r="H5" s="3"/>
      <c r="I5" s="3"/>
      <c r="J5" s="3" t="s">
        <v>141</v>
      </c>
      <c r="K5" s="3"/>
      <c r="L5" s="3"/>
      <c r="M5" s="3"/>
      <c r="N5" s="3"/>
      <c r="O5" s="3"/>
      <c r="P5" s="5"/>
      <c r="Q5" s="6"/>
      <c r="R5" s="6"/>
      <c r="S5" s="6"/>
      <c r="T5" s="6"/>
      <c r="U5" s="6"/>
    </row>
    <row r="6" spans="1:21" ht="24" x14ac:dyDescent="0.45">
      <c r="A6" s="10"/>
      <c r="B6" s="3" t="s">
        <v>134</v>
      </c>
      <c r="C6" s="78"/>
      <c r="D6" s="18"/>
      <c r="E6" s="18"/>
      <c r="F6" s="3"/>
      <c r="G6" s="3"/>
      <c r="H6" s="3"/>
      <c r="I6" s="3"/>
      <c r="J6" s="6"/>
      <c r="K6" s="6"/>
      <c r="L6" s="6"/>
      <c r="M6" s="6"/>
      <c r="N6" s="3"/>
      <c r="O6" s="3"/>
      <c r="P6" s="5"/>
      <c r="Q6" s="6"/>
      <c r="R6" s="6"/>
      <c r="S6" s="6"/>
      <c r="T6" s="6"/>
      <c r="U6" s="6"/>
    </row>
    <row r="7" spans="1:21" ht="6" customHeight="1" x14ac:dyDescent="0.4">
      <c r="A7" s="10"/>
      <c r="B7" s="6"/>
      <c r="C7" s="6"/>
      <c r="D7" s="6"/>
      <c r="E7" s="6"/>
      <c r="F7" s="6"/>
      <c r="G7" s="3"/>
      <c r="H7" s="3"/>
      <c r="I7" s="3"/>
      <c r="J7" s="3"/>
      <c r="K7" s="3"/>
      <c r="L7" s="3"/>
      <c r="M7" s="3"/>
      <c r="N7" s="3"/>
      <c r="O7" s="3"/>
      <c r="P7" s="5"/>
      <c r="Q7" s="6"/>
      <c r="R7" s="6"/>
      <c r="S7" s="6"/>
      <c r="T7" s="6"/>
      <c r="U7" s="6"/>
    </row>
    <row r="8" spans="1:21" ht="24" x14ac:dyDescent="0.45">
      <c r="A8" s="10"/>
      <c r="B8" s="18"/>
      <c r="C8" s="3"/>
      <c r="D8" s="3" t="s">
        <v>135</v>
      </c>
      <c r="E8" s="3"/>
      <c r="F8" s="85">
        <f ca="1">RANDBETWEEN(3,10)</f>
        <v>10</v>
      </c>
      <c r="G8" s="3" t="s">
        <v>92</v>
      </c>
      <c r="H8" s="3"/>
      <c r="I8" s="6"/>
      <c r="J8" s="18" t="s">
        <v>142</v>
      </c>
      <c r="K8" s="86">
        <f ca="1">RANDBETWEEN(2,9)*(10-O1)</f>
        <v>30</v>
      </c>
      <c r="L8" s="18" t="s">
        <v>143</v>
      </c>
      <c r="M8" s="18"/>
      <c r="N8" s="6"/>
      <c r="O8" s="3"/>
      <c r="P8" s="5"/>
      <c r="Q8" s="6"/>
      <c r="R8" s="6"/>
      <c r="S8" s="6"/>
      <c r="T8" s="6"/>
      <c r="U8" s="6"/>
    </row>
    <row r="9" spans="1:21" ht="18.75" customHeight="1" x14ac:dyDescent="0.4">
      <c r="A9" s="10"/>
      <c r="B9" s="3"/>
      <c r="C9" s="3"/>
      <c r="D9" s="3"/>
      <c r="E9" s="3"/>
      <c r="F9" s="3"/>
      <c r="G9" s="3"/>
      <c r="H9" s="3"/>
      <c r="I9" s="6"/>
      <c r="J9" s="6"/>
      <c r="K9" s="6"/>
      <c r="L9" s="88"/>
      <c r="M9" s="6"/>
      <c r="N9" s="6"/>
      <c r="O9" s="3"/>
      <c r="P9" s="5"/>
      <c r="Q9" s="6"/>
      <c r="R9" s="6"/>
      <c r="S9" s="6"/>
      <c r="T9" s="6"/>
      <c r="U9" s="6"/>
    </row>
    <row r="10" spans="1:21" ht="19.5" customHeight="1" x14ac:dyDescent="0.45">
      <c r="A10" s="10"/>
      <c r="B10" s="3"/>
      <c r="C10" s="7"/>
      <c r="D10" s="3" t="s">
        <v>136</v>
      </c>
      <c r="E10" s="3"/>
      <c r="F10" s="3"/>
      <c r="G10" s="81"/>
      <c r="H10" s="3"/>
      <c r="I10" s="3"/>
      <c r="J10" s="18" t="s">
        <v>144</v>
      </c>
      <c r="K10" s="3"/>
      <c r="L10" s="84"/>
      <c r="M10" s="3"/>
      <c r="N10" s="3"/>
      <c r="O10" s="3"/>
      <c r="P10" s="5"/>
      <c r="Q10" s="6"/>
      <c r="R10" s="6"/>
      <c r="S10" s="6"/>
      <c r="T10" s="6"/>
      <c r="U10" s="6"/>
    </row>
    <row r="11" spans="1:21" ht="21" x14ac:dyDescent="0.4">
      <c r="A11" s="10"/>
      <c r="B11" s="23"/>
      <c r="C11" s="23"/>
      <c r="D11" s="23" t="s">
        <v>137</v>
      </c>
      <c r="E11" s="23"/>
      <c r="F11" s="23"/>
      <c r="G11" s="3"/>
      <c r="H11" s="3"/>
      <c r="I11" s="3"/>
      <c r="J11" s="3"/>
      <c r="K11" s="3"/>
      <c r="L11" s="8"/>
      <c r="M11" s="3"/>
      <c r="N11" s="3"/>
      <c r="O11" s="3"/>
      <c r="P11" s="5"/>
      <c r="Q11" s="6"/>
      <c r="R11" s="6"/>
      <c r="S11" s="6"/>
      <c r="T11" s="6"/>
      <c r="U11" s="6"/>
    </row>
    <row r="12" spans="1:21" ht="21" x14ac:dyDescent="0.4">
      <c r="B12" s="23"/>
      <c r="C12" s="23"/>
      <c r="D12" s="23"/>
      <c r="E12" s="23"/>
      <c r="F12" s="23"/>
      <c r="G12" s="3"/>
      <c r="H12" s="3"/>
      <c r="I12" s="3"/>
      <c r="J12" s="3"/>
      <c r="K12" s="3"/>
      <c r="L12" s="3"/>
      <c r="M12" s="3"/>
      <c r="N12" s="3"/>
      <c r="O12" s="3"/>
      <c r="P12" s="5"/>
      <c r="Q12" s="6"/>
      <c r="R12" s="6"/>
      <c r="S12" s="6"/>
      <c r="T12" s="6"/>
      <c r="U12" s="6"/>
    </row>
    <row r="13" spans="1:21" ht="24.75" customHeight="1" x14ac:dyDescent="0.45">
      <c r="A13" s="6"/>
      <c r="B13" s="80"/>
      <c r="C13" s="74"/>
      <c r="D13" s="74"/>
      <c r="E13" s="74"/>
      <c r="F13" s="74"/>
      <c r="G13" s="3"/>
      <c r="H13" s="3"/>
      <c r="I13" s="3"/>
      <c r="J13" s="3"/>
      <c r="K13" s="3"/>
      <c r="L13" s="3"/>
      <c r="M13" s="3"/>
      <c r="N13" s="3"/>
      <c r="O13" s="3"/>
      <c r="P13" s="5"/>
      <c r="Q13" s="6"/>
      <c r="R13" s="6"/>
      <c r="S13" s="6"/>
      <c r="T13" s="6"/>
      <c r="U13" s="6"/>
    </row>
    <row r="14" spans="1:21" ht="28.5" customHeight="1" x14ac:dyDescent="0.45">
      <c r="A14" s="6"/>
      <c r="B14" s="74"/>
      <c r="C14" s="74"/>
      <c r="D14" s="82"/>
      <c r="E14" s="80"/>
      <c r="F14" s="74"/>
      <c r="G14" s="3"/>
      <c r="H14" s="3"/>
      <c r="I14" s="3"/>
      <c r="J14" s="3"/>
      <c r="K14" s="3"/>
      <c r="L14" s="3"/>
      <c r="M14" s="3"/>
      <c r="N14" s="3"/>
      <c r="O14" s="3"/>
      <c r="P14" s="5"/>
      <c r="Q14" s="6"/>
      <c r="R14" s="6"/>
      <c r="S14" s="6"/>
      <c r="T14" s="6"/>
      <c r="U14" s="6"/>
    </row>
    <row r="15" spans="1:21" ht="19.5" x14ac:dyDescent="0.4">
      <c r="A15" s="6"/>
      <c r="B15" s="9"/>
      <c r="C15" s="9"/>
      <c r="D15" s="9"/>
      <c r="E15" s="9"/>
      <c r="F15" s="9"/>
      <c r="G15" s="9"/>
      <c r="H15" s="9"/>
      <c r="I15" s="9"/>
      <c r="J15" s="139" t="s">
        <v>219</v>
      </c>
      <c r="K15" s="139"/>
      <c r="L15" s="139"/>
      <c r="M15" s="139"/>
      <c r="N15" s="9"/>
      <c r="O15" s="9"/>
      <c r="P15" s="6"/>
      <c r="Q15" s="6"/>
      <c r="R15" s="6"/>
      <c r="S15" s="6"/>
      <c r="T15" s="6"/>
      <c r="U15" s="6"/>
    </row>
    <row r="16" spans="1:21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</sheetData>
  <mergeCells count="3">
    <mergeCell ref="A1:G1"/>
    <mergeCell ref="A2:G2"/>
    <mergeCell ref="J15:M15"/>
  </mergeCells>
  <conditionalFormatting sqref="B14:F14 C13:F13">
    <cfRule type="cellIs" dxfId="15" priority="1" operator="equal">
      <formula>2</formula>
    </cfRule>
    <cfRule type="cellIs" dxfId="14" priority="2" operator="equal">
      <formula>2</formula>
    </cfRule>
  </conditionalFormatting>
  <hyperlinks>
    <hyperlink ref="J15:M15" location="Intro!A1" display="Press to return to home pag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workbookViewId="0">
      <selection activeCell="K17" sqref="K17:N17"/>
    </sheetView>
  </sheetViews>
  <sheetFormatPr defaultRowHeight="15" x14ac:dyDescent="0.25"/>
  <cols>
    <col min="1" max="1" width="5.28515625" customWidth="1"/>
    <col min="2" max="2" width="6" customWidth="1"/>
    <col min="3" max="3" width="15" customWidth="1"/>
    <col min="4" max="4" width="11.7109375" customWidth="1"/>
    <col min="5" max="5" width="4" customWidth="1"/>
    <col min="6" max="6" width="8" customWidth="1"/>
    <col min="8" max="8" width="7" customWidth="1"/>
    <col min="9" max="9" width="4.85546875" customWidth="1"/>
    <col min="10" max="10" width="8.85546875" customWidth="1"/>
    <col min="11" max="11" width="7.7109375" customWidth="1"/>
    <col min="12" max="12" width="4.5703125" customWidth="1"/>
  </cols>
  <sheetData>
    <row r="1" spans="1:21" ht="29.25" customHeight="1" x14ac:dyDescent="0.6">
      <c r="A1" s="138" t="s">
        <v>26</v>
      </c>
      <c r="B1" s="138"/>
      <c r="C1" s="138"/>
      <c r="D1" s="138"/>
      <c r="E1" s="138"/>
      <c r="F1" s="138"/>
      <c r="G1" s="138"/>
      <c r="H1" s="3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28.5" customHeight="1" x14ac:dyDescent="0.6">
      <c r="A2" s="138" t="s">
        <v>10</v>
      </c>
      <c r="B2" s="138"/>
      <c r="C2" s="138"/>
      <c r="D2" s="138"/>
      <c r="E2" s="138"/>
      <c r="F2" s="138"/>
      <c r="G2" s="138"/>
      <c r="H2" s="3"/>
      <c r="I2" s="6"/>
      <c r="J2" s="6"/>
      <c r="K2" s="13">
        <v>2</v>
      </c>
      <c r="L2" s="3" t="s">
        <v>147</v>
      </c>
      <c r="M2" s="4"/>
      <c r="N2" s="3"/>
      <c r="O2" s="6"/>
      <c r="P2" s="6"/>
      <c r="Q2" s="6"/>
      <c r="R2" s="6"/>
      <c r="S2" s="6"/>
      <c r="T2" s="6"/>
      <c r="U2" s="6"/>
    </row>
    <row r="3" spans="1:21" ht="17.25" customHeight="1" x14ac:dyDescent="0.4">
      <c r="A3" s="6"/>
      <c r="B3" s="6"/>
      <c r="C3" s="6"/>
      <c r="D3" s="6"/>
      <c r="E3" s="6"/>
      <c r="F3" s="6"/>
      <c r="G3" s="6"/>
      <c r="H3" s="3"/>
      <c r="I3" s="3"/>
      <c r="J3" s="3"/>
      <c r="K3" s="87"/>
      <c r="L3" s="3"/>
      <c r="M3" s="3"/>
      <c r="N3" s="3"/>
      <c r="O3" s="6"/>
      <c r="P3" s="6"/>
      <c r="Q3" s="6"/>
      <c r="R3" s="6"/>
      <c r="S3" s="6"/>
      <c r="T3" s="6"/>
      <c r="U3" s="6"/>
    </row>
    <row r="4" spans="1:21" ht="17.25" customHeight="1" x14ac:dyDescent="0.4">
      <c r="A4" s="1">
        <v>1</v>
      </c>
      <c r="B4" s="3" t="s">
        <v>145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5"/>
      <c r="Q4" s="6"/>
      <c r="R4" s="6"/>
      <c r="S4" s="6"/>
      <c r="T4" s="6"/>
      <c r="U4" s="6"/>
    </row>
    <row r="5" spans="1:21" ht="24" x14ac:dyDescent="0.45">
      <c r="A5" s="10"/>
      <c r="B5" s="3" t="s">
        <v>146</v>
      </c>
      <c r="C5" s="79"/>
      <c r="D5" s="18"/>
      <c r="E5" s="18"/>
      <c r="F5" s="3"/>
      <c r="G5" s="3"/>
      <c r="H5" s="3"/>
      <c r="I5" s="3"/>
      <c r="J5" s="3"/>
      <c r="K5" s="3"/>
      <c r="L5" s="3"/>
      <c r="M5" s="3"/>
      <c r="N5" s="3"/>
      <c r="O5" s="3"/>
      <c r="P5" s="5"/>
      <c r="Q5" s="6"/>
      <c r="R5" s="6"/>
      <c r="S5" s="6"/>
      <c r="T5" s="6"/>
      <c r="U5" s="6"/>
    </row>
    <row r="6" spans="1:21" ht="24" x14ac:dyDescent="0.45">
      <c r="A6" s="10"/>
      <c r="B6" s="3"/>
      <c r="C6" s="78"/>
      <c r="D6" s="18"/>
      <c r="E6" s="18"/>
      <c r="F6" s="3"/>
      <c r="G6" s="3"/>
      <c r="H6" s="3"/>
      <c r="I6" s="3"/>
      <c r="J6" s="6"/>
      <c r="K6" s="6"/>
      <c r="L6" s="6"/>
      <c r="M6" s="6"/>
      <c r="N6" s="3"/>
      <c r="O6" s="3"/>
      <c r="P6" s="5"/>
      <c r="Q6" s="6"/>
      <c r="R6" s="6"/>
      <c r="S6" s="6"/>
      <c r="T6" s="6"/>
      <c r="U6" s="6"/>
    </row>
    <row r="7" spans="1:21" ht="6" customHeight="1" x14ac:dyDescent="0.4">
      <c r="A7" s="10"/>
      <c r="B7" s="6"/>
      <c r="C7" s="6"/>
      <c r="D7" s="6"/>
      <c r="E7" s="6"/>
      <c r="F7" s="6"/>
      <c r="G7" s="3"/>
      <c r="H7" s="3"/>
      <c r="I7" s="3"/>
      <c r="J7" s="3"/>
      <c r="K7" s="3"/>
      <c r="L7" s="3"/>
      <c r="M7" s="3"/>
      <c r="N7" s="3"/>
      <c r="O7" s="3"/>
      <c r="P7" s="5"/>
      <c r="Q7" s="6"/>
      <c r="R7" s="6"/>
      <c r="S7" s="6"/>
      <c r="T7" s="6"/>
      <c r="U7" s="6"/>
    </row>
    <row r="8" spans="1:21" ht="10.5" customHeight="1" x14ac:dyDescent="0.45">
      <c r="A8" s="10"/>
      <c r="B8" s="18"/>
      <c r="C8" s="3"/>
      <c r="D8" s="3"/>
      <c r="E8" s="3"/>
      <c r="F8" s="85"/>
      <c r="G8" s="94"/>
      <c r="H8" s="3"/>
      <c r="I8" s="6"/>
      <c r="J8" s="18"/>
      <c r="K8" s="86"/>
      <c r="L8" s="18"/>
      <c r="M8" s="18"/>
      <c r="N8" s="6"/>
      <c r="O8" s="3"/>
      <c r="P8" s="5"/>
      <c r="Q8" s="6"/>
      <c r="R8" s="6"/>
      <c r="S8" s="6"/>
      <c r="T8" s="6"/>
      <c r="U8" s="6"/>
    </row>
    <row r="9" spans="1:21" ht="18.75" customHeight="1" thickBot="1" x14ac:dyDescent="0.45">
      <c r="A9" s="10"/>
      <c r="B9" s="90">
        <f ca="1">ODD(RANDBETWEEN(1,6))</f>
        <v>3</v>
      </c>
      <c r="C9" s="3"/>
      <c r="D9" s="3"/>
      <c r="E9" s="3"/>
      <c r="F9" s="23"/>
      <c r="G9" s="94"/>
      <c r="H9" s="93">
        <f ca="1">ODD(RANDBETWEEN(6,10))</f>
        <v>7</v>
      </c>
      <c r="I9" s="6"/>
      <c r="J9" s="6"/>
      <c r="K9" s="6"/>
      <c r="L9" s="88"/>
      <c r="M9" s="6"/>
      <c r="N9" s="6"/>
      <c r="O9" s="3"/>
      <c r="P9" s="5"/>
      <c r="Q9" s="6"/>
      <c r="R9" s="6"/>
      <c r="S9" s="6"/>
      <c r="T9" s="6"/>
      <c r="U9" s="6"/>
    </row>
    <row r="10" spans="1:21" ht="24" customHeight="1" x14ac:dyDescent="0.45">
      <c r="A10" s="10"/>
      <c r="B10" s="89">
        <f ca="1">RANDBETWEEN(4,6)*2</f>
        <v>12</v>
      </c>
      <c r="C10" s="7"/>
      <c r="D10" s="3"/>
      <c r="E10" s="3"/>
      <c r="F10" s="23"/>
      <c r="G10" s="94"/>
      <c r="H10" s="92">
        <f ca="1">B10</f>
        <v>12</v>
      </c>
      <c r="I10" s="3"/>
      <c r="J10" s="18"/>
      <c r="K10" s="3"/>
      <c r="L10" s="84"/>
      <c r="M10" s="3"/>
      <c r="N10" s="3"/>
      <c r="O10" s="3"/>
      <c r="P10" s="5"/>
      <c r="Q10" s="6"/>
      <c r="R10" s="6"/>
      <c r="S10" s="6"/>
      <c r="T10" s="6"/>
      <c r="U10" s="6"/>
    </row>
    <row r="11" spans="1:21" ht="16.5" customHeight="1" x14ac:dyDescent="0.4">
      <c r="A11" s="10"/>
      <c r="B11" s="23"/>
      <c r="C11" s="23"/>
      <c r="D11" s="23"/>
      <c r="E11" s="23"/>
      <c r="F11" s="23"/>
      <c r="G11" s="3"/>
      <c r="H11" s="3"/>
      <c r="I11" s="3"/>
      <c r="J11" s="3"/>
      <c r="K11" s="3"/>
      <c r="L11" s="8"/>
      <c r="M11" s="3"/>
      <c r="N11" s="3"/>
      <c r="O11" s="3"/>
      <c r="P11" s="5"/>
      <c r="Q11" s="6"/>
      <c r="R11" s="6"/>
      <c r="S11" s="6"/>
      <c r="T11" s="6"/>
      <c r="U11" s="6"/>
    </row>
    <row r="12" spans="1:21" ht="14.25" customHeight="1" x14ac:dyDescent="0.4">
      <c r="B12" s="23"/>
      <c r="C12" s="23"/>
      <c r="D12" s="23"/>
      <c r="E12" s="23"/>
      <c r="F12" s="23"/>
      <c r="G12" s="3"/>
      <c r="H12" s="3"/>
      <c r="I12" s="3"/>
      <c r="J12" s="3"/>
      <c r="K12" s="3"/>
      <c r="L12" s="3"/>
      <c r="M12" s="3"/>
      <c r="N12" s="3"/>
      <c r="O12" s="3"/>
      <c r="P12" s="5"/>
      <c r="Q12" s="6"/>
      <c r="R12" s="6"/>
      <c r="S12" s="6"/>
      <c r="T12" s="6"/>
      <c r="U12" s="6"/>
    </row>
    <row r="13" spans="1:21" ht="23.25" customHeight="1" thickBot="1" x14ac:dyDescent="0.5">
      <c r="A13" s="6"/>
      <c r="B13" s="90">
        <f ca="1">ODD(RANDBETWEEN(1,6))</f>
        <v>5</v>
      </c>
      <c r="C13" s="74"/>
      <c r="D13" s="74"/>
      <c r="E13" s="74"/>
      <c r="F13" s="74"/>
      <c r="G13" s="147">
        <v>1</v>
      </c>
      <c r="H13" s="93">
        <f ca="1">ODD(RANDBETWEEN(2,H14))</f>
        <v>5</v>
      </c>
      <c r="I13" s="3"/>
      <c r="J13" s="3"/>
      <c r="K13" s="3"/>
      <c r="L13" s="3"/>
      <c r="M13" s="3"/>
      <c r="N13" s="3"/>
      <c r="O13" s="3"/>
      <c r="P13" s="5"/>
      <c r="Q13" s="6"/>
      <c r="R13" s="6"/>
      <c r="S13" s="6"/>
      <c r="T13" s="6"/>
      <c r="U13" s="6"/>
    </row>
    <row r="14" spans="1:21" ht="28.5" customHeight="1" x14ac:dyDescent="0.45">
      <c r="A14" s="6"/>
      <c r="B14" s="89">
        <f ca="1">RANDBETWEEN(4,6)*2</f>
        <v>8</v>
      </c>
      <c r="C14" s="74"/>
      <c r="D14" s="82"/>
      <c r="E14" s="80"/>
      <c r="F14" s="74"/>
      <c r="G14" s="147"/>
      <c r="H14" s="92">
        <f ca="1">B14</f>
        <v>8</v>
      </c>
      <c r="I14" s="3"/>
      <c r="J14" s="3"/>
      <c r="K14" s="3"/>
      <c r="L14" s="3" t="s">
        <v>148</v>
      </c>
      <c r="M14" s="3"/>
      <c r="N14" s="3"/>
      <c r="O14" s="3"/>
      <c r="P14" s="5"/>
      <c r="Q14" s="6"/>
      <c r="R14" s="6"/>
      <c r="S14" s="6"/>
      <c r="T14" s="6"/>
      <c r="U14" s="6"/>
    </row>
    <row r="15" spans="1:21" ht="19.5" x14ac:dyDescent="0.4">
      <c r="A15" s="6"/>
      <c r="B15" s="9"/>
      <c r="C15" s="9"/>
      <c r="D15" s="9"/>
      <c r="E15" s="9"/>
      <c r="F15" s="9"/>
      <c r="G15" s="9"/>
      <c r="H15" s="9"/>
      <c r="I15" s="9"/>
      <c r="J15" s="9"/>
      <c r="K15" s="9"/>
      <c r="L15" s="9" t="s">
        <v>149</v>
      </c>
      <c r="M15" s="9"/>
      <c r="N15" s="9"/>
      <c r="O15" s="9"/>
      <c r="P15" s="6"/>
      <c r="Q15" s="6"/>
      <c r="R15" s="6"/>
      <c r="S15" s="6"/>
      <c r="T15" s="6"/>
      <c r="U15" s="6"/>
    </row>
    <row r="16" spans="1:21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14" x14ac:dyDescent="0.25">
      <c r="A17" s="6"/>
      <c r="B17" s="6"/>
      <c r="C17" s="6"/>
      <c r="D17" s="6"/>
      <c r="E17" s="6"/>
      <c r="F17" s="6"/>
      <c r="G17" s="6"/>
      <c r="H17" s="6"/>
      <c r="I17" s="6"/>
      <c r="K17" s="139" t="s">
        <v>219</v>
      </c>
      <c r="L17" s="139"/>
      <c r="M17" s="139"/>
      <c r="N17" s="139"/>
    </row>
  </sheetData>
  <mergeCells count="4">
    <mergeCell ref="A1:G1"/>
    <mergeCell ref="A2:G2"/>
    <mergeCell ref="G13:G14"/>
    <mergeCell ref="K17:N17"/>
  </mergeCells>
  <conditionalFormatting sqref="C13:F14">
    <cfRule type="cellIs" dxfId="13" priority="1" operator="equal">
      <formula>2</formula>
    </cfRule>
    <cfRule type="cellIs" dxfId="12" priority="2" operator="equal">
      <formula>2</formula>
    </cfRule>
  </conditionalFormatting>
  <hyperlinks>
    <hyperlink ref="K17:N17" location="Intro!A1" display="Press to return to home pag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workbookViewId="0">
      <selection activeCell="M17" sqref="M17:P17"/>
    </sheetView>
  </sheetViews>
  <sheetFormatPr defaultRowHeight="15" x14ac:dyDescent="0.25"/>
  <cols>
    <col min="1" max="1" width="5.28515625" customWidth="1"/>
    <col min="2" max="2" width="14.5703125" customWidth="1"/>
    <col min="3" max="3" width="4.7109375" customWidth="1"/>
    <col min="4" max="4" width="11.7109375" customWidth="1"/>
    <col min="5" max="5" width="4" customWidth="1"/>
    <col min="6" max="6" width="8" customWidth="1"/>
    <col min="8" max="8" width="7" customWidth="1"/>
    <col min="9" max="9" width="4.85546875" customWidth="1"/>
    <col min="10" max="10" width="8.85546875" customWidth="1"/>
    <col min="11" max="11" width="7.7109375" customWidth="1"/>
    <col min="12" max="12" width="4.5703125" customWidth="1"/>
  </cols>
  <sheetData>
    <row r="1" spans="1:21" ht="29.25" customHeight="1" x14ac:dyDescent="0.6">
      <c r="A1" s="138" t="s">
        <v>26</v>
      </c>
      <c r="B1" s="138"/>
      <c r="C1" s="138"/>
      <c r="D1" s="138"/>
      <c r="E1" s="138"/>
      <c r="F1" s="138"/>
      <c r="G1" s="138"/>
      <c r="H1" s="3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28.5" customHeight="1" x14ac:dyDescent="0.6">
      <c r="A2" s="138" t="s">
        <v>11</v>
      </c>
      <c r="B2" s="138"/>
      <c r="C2" s="138"/>
      <c r="D2" s="138"/>
      <c r="E2" s="138"/>
      <c r="F2" s="138"/>
      <c r="G2" s="138"/>
      <c r="H2" s="3"/>
      <c r="I2" s="6"/>
      <c r="J2" s="6"/>
      <c r="K2" s="13">
        <v>3</v>
      </c>
      <c r="L2" s="3" t="s">
        <v>159</v>
      </c>
      <c r="M2" s="4"/>
      <c r="N2" s="3"/>
      <c r="O2" s="6"/>
      <c r="P2" s="6"/>
      <c r="Q2" s="6"/>
      <c r="R2" s="6"/>
      <c r="S2" s="6"/>
      <c r="T2" s="6"/>
      <c r="U2" s="6"/>
    </row>
    <row r="3" spans="1:21" ht="22.5" customHeight="1" x14ac:dyDescent="0.4">
      <c r="A3" s="6"/>
      <c r="B3" s="6"/>
      <c r="C3" s="101">
        <v>1</v>
      </c>
      <c r="D3" s="6"/>
      <c r="E3" s="6"/>
      <c r="F3" s="6"/>
      <c r="G3" s="6"/>
      <c r="H3" s="3"/>
      <c r="I3" s="3"/>
      <c r="J3" s="3"/>
      <c r="K3" s="87"/>
      <c r="L3" s="3" t="s">
        <v>160</v>
      </c>
      <c r="M3" s="3"/>
      <c r="N3" s="3"/>
      <c r="O3" s="6"/>
      <c r="P3" s="6"/>
      <c r="Q3" s="6"/>
      <c r="R3" s="6"/>
      <c r="S3" s="6"/>
      <c r="T3" s="6"/>
      <c r="U3" s="6"/>
    </row>
    <row r="4" spans="1:21" ht="20.25" customHeight="1" thickBot="1" x14ac:dyDescent="0.5">
      <c r="A4" s="1">
        <v>1</v>
      </c>
      <c r="B4" s="23" t="s">
        <v>151</v>
      </c>
      <c r="C4" s="75">
        <f ca="1">RANDBETWEEN(2,5)</f>
        <v>4</v>
      </c>
      <c r="D4" s="23" t="s">
        <v>152</v>
      </c>
      <c r="E4" s="23"/>
      <c r="F4" s="23"/>
      <c r="G4" s="23"/>
      <c r="H4" s="23"/>
      <c r="I4" s="23"/>
      <c r="J4" s="3"/>
      <c r="K4" s="3"/>
      <c r="L4" s="3"/>
      <c r="M4" s="3"/>
      <c r="N4" s="3"/>
      <c r="O4" s="3"/>
      <c r="P4" s="5"/>
      <c r="Q4" s="6"/>
      <c r="R4" s="3" t="s">
        <v>161</v>
      </c>
      <c r="S4" s="6"/>
      <c r="T4" s="6"/>
      <c r="U4" s="6"/>
    </row>
    <row r="5" spans="1:21" ht="24.75" thickBot="1" x14ac:dyDescent="0.5">
      <c r="A5" s="10"/>
      <c r="B5" s="23"/>
      <c r="C5" s="95"/>
      <c r="D5" s="30"/>
      <c r="E5" s="30"/>
      <c r="F5" s="23"/>
      <c r="G5" s="23"/>
      <c r="H5" s="23"/>
      <c r="I5" s="23"/>
      <c r="J5" s="3"/>
      <c r="K5" s="3"/>
      <c r="L5" s="3"/>
      <c r="M5" s="3"/>
      <c r="N5" s="3"/>
      <c r="O5" s="3"/>
      <c r="P5" s="5"/>
      <c r="Q5" s="6"/>
      <c r="R5" s="103" t="s">
        <v>162</v>
      </c>
      <c r="S5" s="106" t="s">
        <v>167</v>
      </c>
      <c r="T5" s="6"/>
      <c r="U5" s="6"/>
    </row>
    <row r="6" spans="1:21" ht="24.75" thickBot="1" x14ac:dyDescent="0.5">
      <c r="A6" s="10"/>
      <c r="B6" s="23" t="s">
        <v>153</v>
      </c>
      <c r="C6" s="96"/>
      <c r="D6" s="30"/>
      <c r="E6" s="30"/>
      <c r="F6" s="23"/>
      <c r="G6" s="23"/>
      <c r="H6" s="23"/>
      <c r="I6" s="23"/>
      <c r="J6" s="6"/>
      <c r="K6" s="6"/>
      <c r="L6" s="6"/>
      <c r="M6" s="6"/>
      <c r="N6" s="3"/>
      <c r="O6" s="3"/>
      <c r="P6" s="5"/>
      <c r="Q6" s="6"/>
      <c r="R6" s="109" t="s">
        <v>163</v>
      </c>
      <c r="S6" s="110">
        <f ca="1">RANDBETWEEN(22,30)*5</f>
        <v>115</v>
      </c>
      <c r="T6" s="6"/>
      <c r="U6" s="6"/>
    </row>
    <row r="7" spans="1:21" ht="7.5" customHeight="1" x14ac:dyDescent="0.45">
      <c r="A7" s="10"/>
      <c r="B7" s="22"/>
      <c r="C7" s="22"/>
      <c r="D7" s="22"/>
      <c r="E7" s="22"/>
      <c r="F7" s="22"/>
      <c r="G7" s="23"/>
      <c r="H7" s="23"/>
      <c r="I7" s="23"/>
      <c r="J7" s="3"/>
      <c r="K7" s="3"/>
      <c r="L7" s="3"/>
      <c r="M7" s="3"/>
      <c r="N7" s="3"/>
      <c r="O7" s="3"/>
      <c r="P7" s="5"/>
      <c r="Q7" s="6"/>
      <c r="R7" s="104"/>
      <c r="S7" s="107"/>
      <c r="T7" s="6"/>
      <c r="U7" s="6"/>
    </row>
    <row r="8" spans="1:21" ht="20.25" customHeight="1" x14ac:dyDescent="0.45">
      <c r="A8" s="10"/>
      <c r="B8" s="30" t="s">
        <v>154</v>
      </c>
      <c r="C8" s="23"/>
      <c r="D8" s="23"/>
      <c r="E8" s="23"/>
      <c r="F8" s="97"/>
      <c r="G8" s="94"/>
      <c r="H8" s="23"/>
      <c r="I8" s="22"/>
      <c r="J8" s="18"/>
      <c r="K8" s="86"/>
      <c r="L8" s="18"/>
      <c r="M8" s="18"/>
      <c r="N8" s="6"/>
      <c r="O8" s="3"/>
      <c r="P8" s="5"/>
      <c r="Q8" s="6"/>
      <c r="R8" s="104" t="s">
        <v>164</v>
      </c>
      <c r="S8" s="107" t="s">
        <v>167</v>
      </c>
      <c r="T8" s="6"/>
      <c r="U8" s="6"/>
    </row>
    <row r="9" spans="1:21" ht="2.25" customHeight="1" thickBot="1" x14ac:dyDescent="0.5">
      <c r="A9" s="10"/>
      <c r="B9" s="91"/>
      <c r="C9" s="23"/>
      <c r="D9" s="23"/>
      <c r="E9" s="23"/>
      <c r="F9" s="23"/>
      <c r="G9" s="94"/>
      <c r="H9" s="98"/>
      <c r="I9" s="22"/>
      <c r="J9" s="6"/>
      <c r="K9" s="6"/>
      <c r="L9" s="88"/>
      <c r="M9" s="6"/>
      <c r="N9" s="6"/>
      <c r="O9" s="3"/>
      <c r="P9" s="5"/>
      <c r="Q9" s="6"/>
      <c r="R9" s="104"/>
      <c r="S9" s="107" t="s">
        <v>167</v>
      </c>
      <c r="T9" s="6"/>
      <c r="U9" s="6"/>
    </row>
    <row r="10" spans="1:21" ht="20.25" customHeight="1" thickBot="1" x14ac:dyDescent="0.5">
      <c r="A10" s="10"/>
      <c r="B10" s="99"/>
      <c r="C10" s="100"/>
      <c r="D10" s="23"/>
      <c r="E10" s="23"/>
      <c r="F10" s="23"/>
      <c r="G10" s="94"/>
      <c r="H10" s="80"/>
      <c r="I10" s="23"/>
      <c r="J10" s="18"/>
      <c r="K10" s="3"/>
      <c r="L10" s="84"/>
      <c r="M10" s="3"/>
      <c r="N10" s="3"/>
      <c r="O10" s="3"/>
      <c r="P10" s="5"/>
      <c r="Q10" s="6"/>
      <c r="R10" s="109" t="s">
        <v>165</v>
      </c>
      <c r="S10" s="110" t="s">
        <v>167</v>
      </c>
      <c r="T10" s="6"/>
      <c r="U10" s="6"/>
    </row>
    <row r="11" spans="1:21" ht="20.25" customHeight="1" thickBot="1" x14ac:dyDescent="0.5">
      <c r="A11" s="1">
        <v>2</v>
      </c>
      <c r="B11" s="88">
        <f ca="1">RANDBETWEEN(2,6)</f>
        <v>2</v>
      </c>
      <c r="C11" s="23" t="s">
        <v>155</v>
      </c>
      <c r="D11" s="23"/>
      <c r="E11" s="23"/>
      <c r="F11" s="23"/>
      <c r="G11" s="23"/>
      <c r="H11" s="23"/>
      <c r="I11" s="23"/>
      <c r="J11" s="3"/>
      <c r="K11" s="3"/>
      <c r="L11" s="8"/>
      <c r="M11" s="3"/>
      <c r="N11" s="3"/>
      <c r="O11" s="3"/>
      <c r="P11" s="5"/>
      <c r="Q11" s="6"/>
      <c r="R11" s="105" t="s">
        <v>166</v>
      </c>
      <c r="S11" s="108">
        <f ca="1">RANDBETWEEN(4,7)*10</f>
        <v>70</v>
      </c>
      <c r="T11" s="6"/>
      <c r="U11" s="6"/>
    </row>
    <row r="12" spans="1:21" ht="18" customHeight="1" x14ac:dyDescent="0.4">
      <c r="B12" s="88">
        <f ca="1">RANDBETWEEN(2,6)</f>
        <v>5</v>
      </c>
      <c r="C12" s="23" t="s">
        <v>156</v>
      </c>
      <c r="D12" s="23"/>
      <c r="E12" s="23"/>
      <c r="F12" s="23"/>
      <c r="G12" s="23"/>
      <c r="H12" s="23"/>
      <c r="I12" s="23"/>
      <c r="J12" s="3"/>
      <c r="K12" s="3"/>
      <c r="L12" s="3"/>
      <c r="M12" s="3"/>
      <c r="N12" s="3"/>
      <c r="O12" s="3"/>
      <c r="P12" s="5"/>
      <c r="Q12" s="6"/>
      <c r="R12" s="6"/>
      <c r="S12" s="6"/>
      <c r="T12" s="6"/>
      <c r="U12" s="6"/>
    </row>
    <row r="13" spans="1:21" ht="4.5" customHeight="1" x14ac:dyDescent="0.45">
      <c r="A13" s="6"/>
      <c r="B13" s="91"/>
      <c r="C13" s="74"/>
      <c r="D13" s="74"/>
      <c r="E13" s="74"/>
      <c r="F13" s="74"/>
      <c r="G13" s="102"/>
      <c r="H13" s="98"/>
      <c r="I13" s="23"/>
      <c r="J13" s="3"/>
      <c r="K13" s="3"/>
      <c r="L13" s="3"/>
      <c r="M13" s="3"/>
      <c r="N13" s="3"/>
      <c r="O13" s="3"/>
      <c r="P13" s="5"/>
      <c r="Q13" s="6"/>
      <c r="R13" s="6"/>
      <c r="S13" s="6"/>
      <c r="T13" s="6"/>
      <c r="U13" s="6"/>
    </row>
    <row r="14" spans="1:21" ht="18.75" customHeight="1" x14ac:dyDescent="0.45">
      <c r="A14" s="6"/>
      <c r="B14" s="88">
        <f ca="1">RANDBETWEEN(4,6)</f>
        <v>4</v>
      </c>
      <c r="C14" s="26" t="s">
        <v>155</v>
      </c>
      <c r="D14" s="23"/>
      <c r="E14" s="80"/>
      <c r="F14" s="74"/>
      <c r="G14" s="102"/>
      <c r="H14" s="80"/>
      <c r="I14" s="23"/>
      <c r="J14" s="3"/>
      <c r="K14" s="3"/>
      <c r="L14" s="3"/>
      <c r="M14" s="3"/>
      <c r="N14" s="3"/>
      <c r="O14" s="3"/>
      <c r="P14" s="5"/>
      <c r="Q14" s="6"/>
      <c r="R14" s="6"/>
      <c r="S14" s="6"/>
      <c r="T14" s="6"/>
      <c r="U14" s="6"/>
    </row>
    <row r="15" spans="1:21" ht="21" x14ac:dyDescent="0.4">
      <c r="A15" s="6"/>
      <c r="B15" s="88">
        <f ca="1">RANDBETWEEN(5,8)</f>
        <v>5</v>
      </c>
      <c r="C15" s="23" t="s">
        <v>157</v>
      </c>
      <c r="D15" s="23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6"/>
      <c r="Q15" s="6"/>
      <c r="R15" s="6"/>
      <c r="S15" s="6"/>
      <c r="T15" s="6"/>
      <c r="U15" s="6"/>
    </row>
    <row r="16" spans="1:21" ht="21" x14ac:dyDescent="0.4">
      <c r="A16" s="6"/>
      <c r="B16" s="3" t="s">
        <v>158</v>
      </c>
      <c r="C16" s="17"/>
      <c r="D16" s="17"/>
      <c r="E16" s="17"/>
      <c r="F16" s="17"/>
      <c r="G16" s="17"/>
      <c r="H16" s="17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16" x14ac:dyDescent="0.25">
      <c r="A17" s="6"/>
      <c r="B17" s="6"/>
      <c r="C17" s="6"/>
      <c r="D17" s="6"/>
      <c r="E17" s="6"/>
      <c r="F17" s="6"/>
      <c r="G17" s="6"/>
      <c r="H17" s="6"/>
      <c r="I17" s="6"/>
      <c r="M17" s="139" t="s">
        <v>219</v>
      </c>
      <c r="N17" s="139"/>
      <c r="O17" s="139"/>
      <c r="P17" s="139"/>
    </row>
  </sheetData>
  <mergeCells count="3">
    <mergeCell ref="A1:G1"/>
    <mergeCell ref="A2:G2"/>
    <mergeCell ref="M17:P17"/>
  </mergeCells>
  <conditionalFormatting sqref="C13:F13 E14:F14">
    <cfRule type="cellIs" dxfId="11" priority="1" operator="equal">
      <formula>2</formula>
    </cfRule>
    <cfRule type="cellIs" dxfId="10" priority="2" operator="equal">
      <formula>2</formula>
    </cfRule>
  </conditionalFormatting>
  <hyperlinks>
    <hyperlink ref="M17:P17" location="Intro!A1" display="Press to return to home pag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topLeftCell="A3" workbookViewId="0">
      <selection activeCell="B18" sqref="B18:E18"/>
    </sheetView>
  </sheetViews>
  <sheetFormatPr defaultRowHeight="15" x14ac:dyDescent="0.25"/>
  <cols>
    <col min="2" max="2" width="13.7109375" customWidth="1"/>
    <col min="3" max="3" width="11.7109375" customWidth="1"/>
    <col min="4" max="4" width="11.140625" customWidth="1"/>
    <col min="5" max="5" width="8.140625" bestFit="1" customWidth="1"/>
    <col min="6" max="6" width="5.42578125" customWidth="1"/>
    <col min="7" max="7" width="8.5703125" customWidth="1"/>
    <col min="8" max="8" width="9" customWidth="1"/>
    <col min="11" max="11" width="10" bestFit="1" customWidth="1"/>
    <col min="13" max="13" width="13" customWidth="1"/>
    <col min="15" max="15" width="5.28515625" customWidth="1"/>
  </cols>
  <sheetData>
    <row r="1" spans="1:20" ht="29.25" customHeight="1" x14ac:dyDescent="0.6">
      <c r="A1" s="138" t="s">
        <v>26</v>
      </c>
      <c r="B1" s="138"/>
      <c r="C1" s="138"/>
      <c r="D1" s="138"/>
      <c r="E1" s="138"/>
      <c r="F1" s="138"/>
      <c r="G1" s="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28.5" customHeight="1" x14ac:dyDescent="0.6">
      <c r="A2" s="138" t="s">
        <v>12</v>
      </c>
      <c r="B2" s="138"/>
      <c r="C2" s="138"/>
      <c r="D2" s="138"/>
      <c r="E2" s="138"/>
      <c r="F2" s="138"/>
      <c r="G2" s="3"/>
      <c r="H2" s="13">
        <v>3</v>
      </c>
      <c r="I2" s="3" t="s">
        <v>170</v>
      </c>
      <c r="J2" s="3"/>
      <c r="K2" s="3"/>
      <c r="L2" s="4"/>
      <c r="M2" s="8">
        <f ca="1">O6*K11</f>
        <v>1000</v>
      </c>
      <c r="N2" s="18" t="s">
        <v>174</v>
      </c>
      <c r="O2" s="6"/>
      <c r="P2" s="6"/>
      <c r="Q2" s="6"/>
      <c r="R2" s="6"/>
      <c r="S2" s="6"/>
      <c r="T2" s="6"/>
    </row>
    <row r="3" spans="1:20" ht="9" customHeight="1" x14ac:dyDescent="0.4">
      <c r="A3" s="6"/>
      <c r="B3" s="6"/>
      <c r="C3" s="6"/>
      <c r="D3" s="6"/>
      <c r="E3" s="6"/>
      <c r="F3" s="6"/>
      <c r="G3" s="3"/>
      <c r="H3" s="3"/>
      <c r="I3" s="3"/>
      <c r="J3" s="3"/>
      <c r="K3" s="3"/>
      <c r="L3" s="3"/>
      <c r="M3" s="3"/>
      <c r="N3" s="6"/>
      <c r="O3" s="6"/>
      <c r="P3" s="6"/>
      <c r="Q3" s="6"/>
      <c r="R3" s="6"/>
      <c r="S3" s="6"/>
      <c r="T3" s="6"/>
    </row>
    <row r="4" spans="1:20" ht="17.25" customHeight="1" x14ac:dyDescent="0.4">
      <c r="A4" s="1">
        <v>1</v>
      </c>
      <c r="B4" s="3" t="s">
        <v>168</v>
      </c>
      <c r="C4" s="3"/>
      <c r="D4" s="3"/>
      <c r="E4" s="3">
        <f ca="1">RANDBETWEEN(50,75)*100</f>
        <v>6400</v>
      </c>
      <c r="F4" s="3" t="s">
        <v>100</v>
      </c>
      <c r="G4" s="3">
        <f ca="1">RANDBETWEEN(300,400)*10</f>
        <v>3410</v>
      </c>
      <c r="H4" s="3"/>
      <c r="I4" s="3" t="s">
        <v>171</v>
      </c>
      <c r="J4" s="3"/>
      <c r="K4" s="3"/>
      <c r="L4" s="3"/>
      <c r="M4" s="3"/>
      <c r="N4" s="3"/>
      <c r="O4" s="5"/>
      <c r="P4" s="6"/>
      <c r="Q4" s="6"/>
      <c r="R4" s="6"/>
      <c r="S4" s="6"/>
      <c r="T4" s="6"/>
    </row>
    <row r="5" spans="1:20" ht="24" x14ac:dyDescent="0.45">
      <c r="A5" s="10"/>
      <c r="B5" s="3" t="s">
        <v>169</v>
      </c>
      <c r="C5" s="79"/>
      <c r="D5" s="18">
        <f ca="1">RANDBETWEEN(150,300)</f>
        <v>189</v>
      </c>
      <c r="E5" s="3" t="s">
        <v>100</v>
      </c>
      <c r="F5" s="3">
        <f ca="1">RANDBETWEEN(2,9)</f>
        <v>8</v>
      </c>
      <c r="G5" s="3"/>
      <c r="H5" s="3"/>
      <c r="I5" s="3"/>
      <c r="J5" s="3"/>
      <c r="K5" s="3"/>
      <c r="L5" s="3"/>
      <c r="M5" s="3"/>
      <c r="N5" s="3"/>
      <c r="O5" s="5"/>
      <c r="P5" s="6"/>
      <c r="Q5" s="6"/>
      <c r="R5" s="6"/>
      <c r="S5" s="6"/>
      <c r="T5" s="6"/>
    </row>
    <row r="6" spans="1:20" ht="24" x14ac:dyDescent="0.45">
      <c r="A6" s="10"/>
      <c r="B6" s="3"/>
      <c r="C6" s="78"/>
      <c r="D6" s="18"/>
      <c r="E6" s="3"/>
      <c r="F6" s="3"/>
      <c r="G6" s="3"/>
      <c r="H6" s="3"/>
      <c r="I6" s="6"/>
      <c r="J6" s="6"/>
      <c r="K6" s="6"/>
      <c r="L6" s="6"/>
      <c r="M6" s="3"/>
      <c r="N6" s="3"/>
      <c r="O6" s="20">
        <f ca="1">RANDBETWEEN(10,20)</f>
        <v>20</v>
      </c>
      <c r="P6" s="18" t="s">
        <v>174</v>
      </c>
      <c r="Q6" s="6"/>
      <c r="R6" s="6"/>
      <c r="S6" s="6"/>
      <c r="T6" s="6"/>
    </row>
    <row r="7" spans="1:20" ht="6" customHeight="1" x14ac:dyDescent="0.4">
      <c r="A7" s="10"/>
      <c r="B7" s="6"/>
      <c r="C7" s="6"/>
      <c r="D7" s="6"/>
      <c r="E7" s="6"/>
      <c r="F7" s="3"/>
      <c r="G7" s="3"/>
      <c r="H7" s="3"/>
      <c r="I7" s="3"/>
      <c r="J7" s="3"/>
      <c r="K7" s="3"/>
      <c r="L7" s="3"/>
      <c r="M7" s="3"/>
      <c r="N7" s="3"/>
      <c r="O7" s="5"/>
      <c r="P7" s="6"/>
      <c r="Q7" s="6"/>
      <c r="R7" s="6"/>
      <c r="S7" s="6"/>
      <c r="T7" s="6"/>
    </row>
    <row r="8" spans="1:20" ht="15" customHeight="1" x14ac:dyDescent="0.45">
      <c r="A8" s="10"/>
      <c r="B8" s="18"/>
      <c r="C8" s="3"/>
      <c r="D8" s="3"/>
      <c r="E8" s="7"/>
      <c r="F8" s="3"/>
      <c r="G8" s="3"/>
      <c r="H8" s="6"/>
      <c r="I8" s="6"/>
      <c r="J8" s="6"/>
      <c r="K8" s="6"/>
      <c r="L8" s="6"/>
      <c r="M8" s="6"/>
      <c r="N8" s="3"/>
      <c r="O8" s="5"/>
      <c r="P8" s="6"/>
      <c r="Q8" s="6"/>
      <c r="R8" s="6"/>
      <c r="S8" s="6"/>
      <c r="T8" s="6"/>
    </row>
    <row r="9" spans="1:20" ht="12.75" customHeight="1" x14ac:dyDescent="0.4">
      <c r="A9" s="10"/>
      <c r="B9" s="3"/>
      <c r="C9" s="3"/>
      <c r="D9" s="3"/>
      <c r="E9" s="3"/>
      <c r="F9" s="3"/>
      <c r="G9" s="3"/>
      <c r="H9" s="6"/>
      <c r="I9" s="6"/>
      <c r="J9" s="6"/>
      <c r="K9" s="6"/>
      <c r="L9" s="6"/>
      <c r="M9" s="6"/>
      <c r="N9" s="3"/>
      <c r="O9" s="5"/>
      <c r="P9" s="6"/>
      <c r="Q9" s="6"/>
      <c r="R9" s="6"/>
      <c r="S9" s="6"/>
      <c r="T9" s="6"/>
    </row>
    <row r="10" spans="1:20" ht="19.5" customHeight="1" x14ac:dyDescent="0.4">
      <c r="A10" s="1">
        <v>2</v>
      </c>
      <c r="B10" s="3" t="s">
        <v>111</v>
      </c>
      <c r="C10" s="7">
        <f ca="1">(B13*10+50)*F10/100</f>
        <v>6.3</v>
      </c>
      <c r="D10" s="3" t="s">
        <v>112</v>
      </c>
      <c r="E10" s="3"/>
      <c r="F10" s="81">
        <f ca="1">RANDBETWEEN(2,10)</f>
        <v>9</v>
      </c>
      <c r="G10" s="3"/>
      <c r="H10" s="3"/>
      <c r="I10" s="3"/>
      <c r="J10" s="3"/>
      <c r="K10" s="3"/>
      <c r="L10" s="3"/>
      <c r="M10" s="3"/>
      <c r="N10" s="3"/>
      <c r="O10" s="5"/>
      <c r="P10" s="6"/>
      <c r="Q10" s="6"/>
      <c r="R10" s="6"/>
      <c r="S10" s="6"/>
      <c r="T10" s="6"/>
    </row>
    <row r="11" spans="1:20" ht="17.25" customHeight="1" x14ac:dyDescent="0.4">
      <c r="A11" s="10"/>
      <c r="B11" s="23" t="s">
        <v>113</v>
      </c>
      <c r="C11" s="23"/>
      <c r="D11" s="23"/>
      <c r="E11" s="23"/>
      <c r="F11" s="3"/>
      <c r="G11" s="3"/>
      <c r="H11" s="3"/>
      <c r="I11" s="3"/>
      <c r="J11" s="3"/>
      <c r="K11" s="114">
        <f ca="1">RANDBETWEEN(3,6)*10</f>
        <v>50</v>
      </c>
      <c r="L11" s="3"/>
      <c r="M11" s="3"/>
      <c r="N11" s="3"/>
      <c r="O11" s="5"/>
      <c r="P11" s="6"/>
      <c r="Q11" s="6"/>
      <c r="R11" s="6"/>
      <c r="S11" s="6"/>
      <c r="T11" s="6"/>
    </row>
    <row r="12" spans="1:20" ht="16.5" customHeight="1" x14ac:dyDescent="0.4">
      <c r="B12" s="23" t="s">
        <v>114</v>
      </c>
      <c r="C12" s="23"/>
      <c r="D12" s="23"/>
      <c r="E12" s="23"/>
      <c r="F12" s="3"/>
      <c r="G12" s="3"/>
      <c r="H12" s="3"/>
      <c r="I12" s="3" t="s">
        <v>172</v>
      </c>
      <c r="J12" s="3"/>
      <c r="K12" s="3"/>
      <c r="L12" s="3"/>
      <c r="M12" s="3"/>
      <c r="N12" s="3"/>
      <c r="O12" s="5"/>
      <c r="P12" s="6"/>
      <c r="Q12" s="6"/>
      <c r="R12" s="6"/>
      <c r="S12" s="6"/>
      <c r="T12" s="6"/>
    </row>
    <row r="13" spans="1:20" ht="24" x14ac:dyDescent="0.45">
      <c r="A13" s="6"/>
      <c r="B13" s="80">
        <f ca="1">RANDBETWEEN(2, 4)</f>
        <v>2</v>
      </c>
      <c r="C13" s="74" t="s">
        <v>115</v>
      </c>
      <c r="D13" s="74"/>
      <c r="E13" s="74"/>
      <c r="F13" s="3"/>
      <c r="G13" s="3"/>
      <c r="H13" s="3"/>
      <c r="I13" s="3" t="s">
        <v>173</v>
      </c>
      <c r="J13" s="3"/>
      <c r="K13" s="3"/>
      <c r="L13" s="3"/>
      <c r="M13" s="3"/>
      <c r="N13" s="3"/>
      <c r="O13" s="5"/>
      <c r="P13" s="6"/>
      <c r="Q13" s="6"/>
      <c r="R13" s="6"/>
      <c r="S13" s="6"/>
      <c r="T13" s="6"/>
    </row>
    <row r="14" spans="1:20" ht="24" x14ac:dyDescent="0.45">
      <c r="A14" s="6"/>
      <c r="B14" s="74" t="s">
        <v>116</v>
      </c>
      <c r="C14" s="74"/>
      <c r="D14" s="74"/>
      <c r="E14" s="74"/>
      <c r="F14" s="3"/>
      <c r="G14" s="3"/>
      <c r="H14" s="3"/>
      <c r="I14" s="3"/>
      <c r="J14" s="3"/>
      <c r="K14" s="3"/>
      <c r="L14" s="3"/>
      <c r="M14" s="3"/>
      <c r="N14" s="3"/>
      <c r="O14" s="5"/>
      <c r="P14" s="6"/>
      <c r="Q14" s="6"/>
      <c r="R14" s="6"/>
      <c r="S14" s="6"/>
      <c r="T14" s="6"/>
    </row>
    <row r="15" spans="1:20" ht="19.5" x14ac:dyDescent="0.4">
      <c r="A15" s="6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8" x14ac:dyDescent="0.25">
      <c r="A17" s="6"/>
      <c r="B17" s="6"/>
      <c r="C17" s="6"/>
      <c r="D17" s="6"/>
      <c r="E17" s="6"/>
      <c r="F17" s="6"/>
      <c r="G17" s="6"/>
      <c r="H17" s="6"/>
    </row>
    <row r="18" spans="1:8" x14ac:dyDescent="0.25">
      <c r="B18" s="139" t="s">
        <v>219</v>
      </c>
      <c r="C18" s="139"/>
      <c r="D18" s="139"/>
      <c r="E18" s="139"/>
    </row>
  </sheetData>
  <mergeCells count="3">
    <mergeCell ref="A1:F1"/>
    <mergeCell ref="A2:F2"/>
    <mergeCell ref="B18:E18"/>
  </mergeCells>
  <conditionalFormatting sqref="B14:E14 C13:E13">
    <cfRule type="cellIs" dxfId="9" priority="1" operator="equal">
      <formula>2</formula>
    </cfRule>
    <cfRule type="cellIs" dxfId="8" priority="2" operator="equal">
      <formula>2</formula>
    </cfRule>
  </conditionalFormatting>
  <hyperlinks>
    <hyperlink ref="B18:E18" location="Intro!A1" display="Press to return to home pag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workbookViewId="0">
      <selection activeCell="D11" sqref="D11"/>
    </sheetView>
  </sheetViews>
  <sheetFormatPr defaultRowHeight="15" x14ac:dyDescent="0.25"/>
  <cols>
    <col min="2" max="2" width="13.7109375" customWidth="1"/>
    <col min="3" max="3" width="7.140625" customWidth="1"/>
    <col min="4" max="4" width="7.42578125" customWidth="1"/>
    <col min="5" max="5" width="8.140625" bestFit="1" customWidth="1"/>
    <col min="6" max="6" width="5.42578125" customWidth="1"/>
    <col min="7" max="7" width="21.28515625" customWidth="1"/>
    <col min="8" max="8" width="9" customWidth="1"/>
    <col min="11" max="11" width="14" customWidth="1"/>
    <col min="12" max="12" width="5.7109375" customWidth="1"/>
    <col min="13" max="13" width="13" customWidth="1"/>
    <col min="15" max="15" width="5.28515625" customWidth="1"/>
  </cols>
  <sheetData>
    <row r="1" spans="1:20" ht="29.25" customHeight="1" x14ac:dyDescent="0.6">
      <c r="A1" s="138" t="s">
        <v>26</v>
      </c>
      <c r="B1" s="138"/>
      <c r="C1" s="138"/>
      <c r="D1" s="138"/>
      <c r="E1" s="138"/>
      <c r="F1" s="138"/>
      <c r="G1" s="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28.5" customHeight="1" x14ac:dyDescent="0.6">
      <c r="A2" s="138" t="s">
        <v>13</v>
      </c>
      <c r="B2" s="138"/>
      <c r="C2" s="138"/>
      <c r="D2" s="138"/>
      <c r="E2" s="138"/>
      <c r="F2" s="138"/>
      <c r="G2" s="3"/>
      <c r="H2" s="13">
        <v>2</v>
      </c>
      <c r="I2" s="3" t="s">
        <v>178</v>
      </c>
      <c r="J2" s="3"/>
      <c r="K2" s="3"/>
      <c r="L2" s="4"/>
      <c r="M2" s="8"/>
      <c r="N2" s="18"/>
      <c r="O2" s="6"/>
      <c r="P2" s="6"/>
      <c r="Q2" s="6"/>
      <c r="R2" s="6"/>
      <c r="S2" s="6"/>
      <c r="T2" s="6"/>
    </row>
    <row r="3" spans="1:20" ht="9" customHeight="1" x14ac:dyDescent="0.4">
      <c r="A3" s="6"/>
      <c r="B3" s="6"/>
      <c r="C3" s="6"/>
      <c r="D3" s="6"/>
      <c r="E3" s="6"/>
      <c r="F3" s="6"/>
      <c r="G3" s="3"/>
      <c r="H3" s="3"/>
      <c r="I3" s="3"/>
      <c r="J3" s="3"/>
      <c r="K3" s="3"/>
      <c r="L3" s="3"/>
      <c r="M3" s="3"/>
      <c r="N3" s="6"/>
      <c r="O3" s="6"/>
      <c r="P3" s="6"/>
      <c r="Q3" s="6"/>
      <c r="R3" s="6"/>
      <c r="S3" s="6"/>
      <c r="T3" s="6"/>
    </row>
    <row r="4" spans="1:20" ht="17.25" customHeight="1" x14ac:dyDescent="0.4">
      <c r="A4" s="1">
        <v>1</v>
      </c>
      <c r="B4" s="3" t="s">
        <v>175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5"/>
      <c r="P4" s="6"/>
      <c r="Q4" s="6"/>
      <c r="R4" s="6"/>
      <c r="S4" s="6"/>
      <c r="T4" s="6"/>
    </row>
    <row r="5" spans="1:20" ht="24" x14ac:dyDescent="0.45">
      <c r="A5" s="10"/>
      <c r="B5" s="3"/>
      <c r="C5" s="79"/>
      <c r="D5" s="18"/>
      <c r="E5" s="3"/>
      <c r="F5" s="3"/>
      <c r="G5" s="3"/>
      <c r="H5" s="3"/>
      <c r="I5" s="3"/>
      <c r="J5" s="3"/>
      <c r="K5" s="3" t="s">
        <v>179</v>
      </c>
      <c r="L5" s="3">
        <f ca="1">RANDBETWEEN(5,9)</f>
        <v>5</v>
      </c>
      <c r="M5" s="3" t="s">
        <v>181</v>
      </c>
      <c r="N5" s="3"/>
      <c r="O5" s="5"/>
      <c r="P5" s="6"/>
      <c r="Q5" s="6"/>
      <c r="R5" s="6"/>
      <c r="S5" s="6"/>
      <c r="T5" s="6"/>
    </row>
    <row r="6" spans="1:20" ht="24" x14ac:dyDescent="0.45">
      <c r="A6" s="10"/>
      <c r="B6" s="3"/>
      <c r="C6" s="78"/>
      <c r="D6" s="18"/>
      <c r="E6" s="3"/>
      <c r="F6" s="3"/>
      <c r="G6" s="3"/>
      <c r="H6" s="3"/>
      <c r="I6" s="6"/>
      <c r="J6" s="6"/>
      <c r="K6" s="3" t="s">
        <v>180</v>
      </c>
      <c r="L6" s="116">
        <f ca="1">RANDBETWEEN(2,4)</f>
        <v>2</v>
      </c>
      <c r="M6" s="3" t="s">
        <v>182</v>
      </c>
      <c r="N6" s="3"/>
      <c r="O6" s="20"/>
      <c r="P6" s="18"/>
      <c r="Q6" s="6"/>
      <c r="R6" s="6"/>
      <c r="S6" s="6"/>
      <c r="T6" s="6"/>
    </row>
    <row r="7" spans="1:20" ht="6" customHeight="1" x14ac:dyDescent="0.4">
      <c r="A7" s="10"/>
      <c r="B7" s="6"/>
      <c r="C7" s="6"/>
      <c r="D7" s="6"/>
      <c r="E7" s="6"/>
      <c r="F7" s="3"/>
      <c r="G7" s="3"/>
      <c r="H7" s="3"/>
      <c r="I7" s="3"/>
      <c r="J7" s="3"/>
      <c r="K7" s="3"/>
      <c r="L7" s="3"/>
      <c r="M7" s="3"/>
      <c r="N7" s="3"/>
      <c r="O7" s="5"/>
      <c r="P7" s="6"/>
      <c r="Q7" s="6"/>
      <c r="R7" s="6"/>
      <c r="S7" s="6"/>
      <c r="T7" s="6"/>
    </row>
    <row r="8" spans="1:20" ht="15" customHeight="1" x14ac:dyDescent="0.45">
      <c r="A8" s="10"/>
      <c r="B8" s="18"/>
      <c r="C8" s="3"/>
      <c r="D8" s="3"/>
      <c r="E8" s="7"/>
      <c r="F8" s="3"/>
      <c r="G8" s="3"/>
      <c r="H8" s="6"/>
      <c r="I8" s="6"/>
      <c r="J8" s="6"/>
      <c r="K8" s="16">
        <f ca="1">RANDBETWEEN(5,9)</f>
        <v>8</v>
      </c>
      <c r="L8" s="6"/>
      <c r="M8" s="6"/>
      <c r="N8" s="3"/>
      <c r="O8" s="5"/>
      <c r="P8" s="6"/>
      <c r="Q8" s="6"/>
      <c r="R8" s="6"/>
      <c r="S8" s="6"/>
      <c r="T8" s="6"/>
    </row>
    <row r="9" spans="1:20" ht="15" customHeight="1" x14ac:dyDescent="0.45">
      <c r="A9" s="10"/>
      <c r="B9" s="18"/>
      <c r="C9" s="3"/>
      <c r="D9" s="3"/>
      <c r="E9" s="7"/>
      <c r="F9" s="3"/>
      <c r="G9" s="3"/>
      <c r="H9" s="6"/>
      <c r="I9" s="6"/>
      <c r="J9" s="6"/>
      <c r="K9" s="6"/>
      <c r="L9" s="6"/>
      <c r="M9" s="6"/>
      <c r="N9" s="3"/>
      <c r="O9" s="5"/>
      <c r="P9" s="6"/>
      <c r="Q9" s="6"/>
      <c r="R9" s="6"/>
      <c r="S9" s="6"/>
      <c r="T9" s="6"/>
    </row>
    <row r="10" spans="1:20" ht="12.75" customHeight="1" x14ac:dyDescent="0.4">
      <c r="A10" s="10"/>
      <c r="B10" s="3"/>
      <c r="C10" s="3"/>
      <c r="D10" s="3"/>
      <c r="E10" s="3"/>
      <c r="F10" s="3"/>
      <c r="G10" s="3"/>
      <c r="H10" s="6"/>
      <c r="I10" s="6"/>
      <c r="J10" s="6"/>
      <c r="K10" s="6"/>
      <c r="L10" s="6"/>
      <c r="M10" s="6"/>
      <c r="N10" s="3"/>
      <c r="O10" s="5"/>
      <c r="P10" s="6"/>
      <c r="Q10" s="6"/>
      <c r="R10" s="6"/>
      <c r="S10" s="6"/>
      <c r="T10" s="6"/>
    </row>
    <row r="11" spans="1:20" ht="19.5" customHeight="1" x14ac:dyDescent="0.4">
      <c r="B11" s="3">
        <f ca="1">ODD(RANDBETWEEN(1,9))</f>
        <v>3</v>
      </c>
      <c r="C11" s="7" t="s">
        <v>176</v>
      </c>
      <c r="D11" s="15">
        <f ca="1">RANDBETWEEN(2,13)*2</f>
        <v>4</v>
      </c>
      <c r="E11" s="3" t="s">
        <v>92</v>
      </c>
      <c r="F11" s="81"/>
      <c r="G11" s="3"/>
      <c r="H11" s="3" t="s">
        <v>33</v>
      </c>
      <c r="I11" s="3"/>
      <c r="J11" s="3">
        <f ca="1">(L5-L6)*K8</f>
        <v>24</v>
      </c>
      <c r="K11" s="3" t="s">
        <v>183</v>
      </c>
      <c r="L11" s="3"/>
      <c r="M11" s="3"/>
      <c r="N11" s="3"/>
      <c r="O11" s="5"/>
      <c r="P11" s="6"/>
      <c r="Q11" s="6"/>
      <c r="R11" s="6"/>
      <c r="S11" s="6"/>
      <c r="T11" s="6"/>
    </row>
    <row r="12" spans="1:20" ht="17.25" customHeight="1" x14ac:dyDescent="0.4">
      <c r="B12" s="115" t="s">
        <v>177</v>
      </c>
      <c r="C12" s="23"/>
      <c r="D12" s="23"/>
      <c r="E12" s="23"/>
      <c r="F12" s="3"/>
      <c r="G12" s="3"/>
      <c r="H12" s="3"/>
      <c r="I12" s="3"/>
      <c r="J12" s="3"/>
      <c r="K12" s="114"/>
      <c r="L12" s="3"/>
      <c r="M12" s="3"/>
      <c r="N12" s="3"/>
      <c r="O12" s="5"/>
      <c r="P12" s="6"/>
      <c r="Q12" s="6"/>
      <c r="R12" s="6"/>
      <c r="S12" s="6"/>
      <c r="T12" s="6"/>
    </row>
    <row r="13" spans="1:20" ht="16.5" customHeight="1" x14ac:dyDescent="0.4">
      <c r="B13" s="23"/>
      <c r="C13" s="23"/>
      <c r="D13" s="23"/>
      <c r="E13" s="23"/>
      <c r="F13" s="3"/>
      <c r="G13" s="3"/>
      <c r="H13" s="3" t="s">
        <v>184</v>
      </c>
      <c r="I13" s="3"/>
      <c r="J13" s="3"/>
      <c r="K13" s="3"/>
      <c r="L13" s="3"/>
      <c r="M13" s="3"/>
      <c r="N13" s="3"/>
      <c r="O13" s="5"/>
      <c r="P13" s="6"/>
      <c r="Q13" s="6"/>
      <c r="R13" s="6"/>
      <c r="S13" s="6"/>
      <c r="T13" s="6"/>
    </row>
    <row r="14" spans="1:20" ht="24" x14ac:dyDescent="0.45">
      <c r="A14" s="6"/>
      <c r="B14" s="80"/>
      <c r="C14" s="74"/>
      <c r="D14" s="74"/>
      <c r="E14" s="74"/>
      <c r="F14" s="3"/>
      <c r="G14" s="3"/>
      <c r="H14" s="3"/>
      <c r="I14" s="3"/>
      <c r="J14" s="3"/>
      <c r="K14" s="3"/>
      <c r="L14" s="3"/>
      <c r="M14" s="3"/>
      <c r="N14" s="3"/>
      <c r="O14" s="5"/>
      <c r="P14" s="6"/>
      <c r="Q14" s="6"/>
      <c r="R14" s="6"/>
      <c r="S14" s="6"/>
      <c r="T14" s="6"/>
    </row>
    <row r="15" spans="1:20" ht="24" x14ac:dyDescent="0.45">
      <c r="A15" s="6"/>
      <c r="B15" s="74"/>
      <c r="C15" s="74"/>
      <c r="D15" s="74"/>
      <c r="E15" s="74"/>
      <c r="F15" s="3"/>
      <c r="G15" s="3"/>
      <c r="H15" s="139" t="s">
        <v>219</v>
      </c>
      <c r="I15" s="139"/>
      <c r="J15" s="139"/>
      <c r="K15" s="139"/>
      <c r="L15" s="3"/>
      <c r="M15" s="3"/>
      <c r="N15" s="3"/>
      <c r="O15" s="5"/>
      <c r="P15" s="6"/>
      <c r="Q15" s="6"/>
      <c r="R15" s="6"/>
      <c r="S15" s="6"/>
      <c r="T15" s="6"/>
    </row>
    <row r="16" spans="1:20" ht="19.5" x14ac:dyDescent="0.4">
      <c r="A16" s="6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6"/>
      <c r="P16" s="6"/>
      <c r="Q16" s="6"/>
      <c r="R16" s="6"/>
      <c r="S16" s="6"/>
      <c r="T16" s="6"/>
    </row>
    <row r="17" spans="1:2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5">
      <c r="A18" s="6"/>
      <c r="B18" s="6"/>
      <c r="C18" s="6"/>
      <c r="D18" s="6"/>
      <c r="E18" s="6"/>
      <c r="F18" s="6"/>
      <c r="G18" s="6"/>
      <c r="H18" s="6"/>
    </row>
  </sheetData>
  <mergeCells count="3">
    <mergeCell ref="A1:F1"/>
    <mergeCell ref="A2:F2"/>
    <mergeCell ref="H15:K15"/>
  </mergeCells>
  <conditionalFormatting sqref="B15:E15 C14:E14">
    <cfRule type="cellIs" dxfId="7" priority="1" operator="equal">
      <formula>2</formula>
    </cfRule>
    <cfRule type="cellIs" dxfId="6" priority="2" operator="equal">
      <formula>2</formula>
    </cfRule>
  </conditionalFormatting>
  <hyperlinks>
    <hyperlink ref="H15:K15" location="Intro!A1" display="Press to return to home page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I16" sqref="I16:L16"/>
    </sheetView>
  </sheetViews>
  <sheetFormatPr defaultRowHeight="15" x14ac:dyDescent="0.25"/>
  <cols>
    <col min="2" max="2" width="13.7109375" customWidth="1"/>
    <col min="3" max="3" width="11.7109375" customWidth="1"/>
    <col min="4" max="4" width="11.140625" customWidth="1"/>
    <col min="5" max="5" width="8.140625" bestFit="1" customWidth="1"/>
    <col min="6" max="6" width="8" customWidth="1"/>
    <col min="7" max="7" width="8.5703125" customWidth="1"/>
    <col min="8" max="8" width="9" customWidth="1"/>
    <col min="11" max="11" width="10" bestFit="1" customWidth="1"/>
    <col min="12" max="12" width="5.42578125" customWidth="1"/>
    <col min="13" max="13" width="7" customWidth="1"/>
    <col min="15" max="15" width="5.28515625" customWidth="1"/>
  </cols>
  <sheetData>
    <row r="1" spans="1:20" ht="29.25" customHeight="1" x14ac:dyDescent="0.6">
      <c r="A1" s="138" t="s">
        <v>26</v>
      </c>
      <c r="B1" s="138"/>
      <c r="C1" s="138"/>
      <c r="D1" s="138"/>
      <c r="E1" s="138"/>
      <c r="F1" s="138"/>
      <c r="G1" s="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28.5" customHeight="1" x14ac:dyDescent="0.6">
      <c r="A2" s="138" t="s">
        <v>14</v>
      </c>
      <c r="B2" s="138"/>
      <c r="C2" s="138"/>
      <c r="D2" s="138"/>
      <c r="E2" s="138"/>
      <c r="F2" s="138"/>
      <c r="G2" s="3"/>
      <c r="H2" s="13">
        <v>3</v>
      </c>
      <c r="I2" s="3" t="s">
        <v>196</v>
      </c>
      <c r="J2" s="3"/>
      <c r="K2" s="3"/>
      <c r="L2" s="4"/>
      <c r="M2" s="8"/>
      <c r="N2" s="18"/>
      <c r="O2" s="6"/>
      <c r="P2" s="6"/>
      <c r="Q2" s="6"/>
      <c r="R2" s="6"/>
      <c r="S2" s="6"/>
      <c r="T2" s="6"/>
    </row>
    <row r="3" spans="1:20" ht="9" customHeight="1" x14ac:dyDescent="0.4">
      <c r="A3" s="6"/>
      <c r="B3" s="6"/>
      <c r="C3" s="6"/>
      <c r="D3" s="6"/>
      <c r="E3" s="6"/>
      <c r="F3" s="6"/>
      <c r="G3" s="3"/>
      <c r="H3" s="3"/>
      <c r="I3" s="3"/>
      <c r="J3" s="3"/>
      <c r="K3" s="3"/>
      <c r="L3" s="3"/>
      <c r="M3" s="3"/>
      <c r="N3" s="6"/>
      <c r="O3" s="6"/>
      <c r="P3" s="6"/>
      <c r="Q3" s="6"/>
      <c r="R3" s="6"/>
      <c r="S3" s="6"/>
      <c r="T3" s="6"/>
    </row>
    <row r="4" spans="1:20" ht="17.25" customHeight="1" x14ac:dyDescent="0.4">
      <c r="A4" s="1">
        <v>1</v>
      </c>
      <c r="B4" s="3" t="s">
        <v>185</v>
      </c>
      <c r="C4" s="3"/>
      <c r="D4" s="3"/>
      <c r="E4" s="3"/>
      <c r="F4" s="3"/>
      <c r="G4" s="3">
        <f ca="1">RANDBETWEEN(41,49)*100</f>
        <v>4200</v>
      </c>
      <c r="H4" s="3"/>
      <c r="I4" s="3"/>
      <c r="J4" s="3"/>
      <c r="K4" s="3" t="s">
        <v>197</v>
      </c>
      <c r="L4" s="3"/>
      <c r="M4" s="72"/>
      <c r="N4" s="3"/>
      <c r="O4" s="5"/>
      <c r="P4" s="6"/>
      <c r="Q4" s="6"/>
      <c r="R4" s="6"/>
      <c r="S4" s="6"/>
      <c r="T4" s="6"/>
    </row>
    <row r="5" spans="1:20" ht="24" x14ac:dyDescent="0.45">
      <c r="A5" s="10"/>
      <c r="B5" s="3" t="s">
        <v>186</v>
      </c>
      <c r="C5" s="79" t="s">
        <v>187</v>
      </c>
      <c r="D5" s="18"/>
      <c r="E5" s="3"/>
      <c r="F5" s="3"/>
      <c r="G5" s="3"/>
      <c r="H5" s="3"/>
      <c r="I5" s="3"/>
      <c r="J5" s="3"/>
      <c r="K5" s="3" t="s">
        <v>198</v>
      </c>
      <c r="L5" s="3"/>
      <c r="M5" s="3"/>
      <c r="N5" s="3">
        <f ca="1">RANDBETWEEN(2,18)*10</f>
        <v>160</v>
      </c>
      <c r="O5" s="5"/>
      <c r="P5" s="6"/>
      <c r="Q5" s="6"/>
      <c r="R5" s="6"/>
      <c r="S5" s="6"/>
      <c r="T5" s="6"/>
    </row>
    <row r="6" spans="1:20" ht="24" x14ac:dyDescent="0.45">
      <c r="A6" s="10"/>
      <c r="B6" s="3" t="s">
        <v>188</v>
      </c>
      <c r="C6" s="78"/>
      <c r="D6" s="18"/>
      <c r="E6" s="3"/>
      <c r="F6" s="3">
        <f ca="1">RANDBETWEEN(31,39)*100</f>
        <v>3600</v>
      </c>
      <c r="G6" s="3"/>
      <c r="H6" s="3"/>
      <c r="I6" s="6"/>
      <c r="J6" s="6"/>
      <c r="K6" s="3" t="s">
        <v>199</v>
      </c>
      <c r="L6" s="6"/>
      <c r="M6" s="3"/>
      <c r="N6" s="3"/>
      <c r="O6" s="20"/>
      <c r="P6" s="18"/>
      <c r="Q6" s="6"/>
      <c r="R6" s="6"/>
      <c r="S6" s="6"/>
      <c r="T6" s="6"/>
    </row>
    <row r="7" spans="1:20" ht="21" customHeight="1" x14ac:dyDescent="0.4">
      <c r="A7" s="10"/>
      <c r="B7" s="3" t="s">
        <v>189</v>
      </c>
      <c r="C7" s="6"/>
      <c r="D7" s="6"/>
      <c r="E7" s="6"/>
      <c r="F7" s="3"/>
      <c r="G7" s="3"/>
      <c r="H7" s="3"/>
      <c r="I7" s="3"/>
      <c r="J7" s="3"/>
      <c r="K7" s="3"/>
      <c r="L7" s="3"/>
      <c r="M7" s="3"/>
      <c r="N7" s="3"/>
      <c r="O7" s="5"/>
      <c r="P7" s="6"/>
      <c r="Q7" s="6"/>
      <c r="R7" s="6"/>
      <c r="S7" s="6"/>
      <c r="T7" s="6"/>
    </row>
    <row r="8" spans="1:20" ht="21" customHeight="1" x14ac:dyDescent="0.45">
      <c r="A8" s="10"/>
      <c r="B8" s="18"/>
      <c r="C8" s="3"/>
      <c r="D8" s="3"/>
      <c r="E8" s="7"/>
      <c r="F8" s="3"/>
      <c r="G8" s="3"/>
      <c r="H8" s="6"/>
      <c r="I8" s="18" t="s">
        <v>200</v>
      </c>
      <c r="J8" s="6"/>
      <c r="K8" s="6"/>
      <c r="L8" s="6"/>
      <c r="M8" s="6"/>
      <c r="N8" s="3"/>
      <c r="O8" s="5"/>
      <c r="P8" s="6"/>
      <c r="Q8" s="6"/>
      <c r="R8" s="6"/>
      <c r="S8" s="6"/>
      <c r="T8" s="6"/>
    </row>
    <row r="9" spans="1:20" ht="6.75" customHeight="1" x14ac:dyDescent="0.4">
      <c r="A9" s="10"/>
      <c r="B9" s="3"/>
      <c r="C9" s="3"/>
      <c r="D9" s="3"/>
      <c r="E9" s="3"/>
      <c r="F9" s="3"/>
      <c r="G9" s="3"/>
      <c r="H9" s="6"/>
      <c r="I9" s="6"/>
      <c r="J9" s="6"/>
      <c r="K9" s="6"/>
      <c r="L9" s="6"/>
      <c r="M9" s="6"/>
      <c r="N9" s="3"/>
      <c r="O9" s="5"/>
      <c r="P9" s="6"/>
      <c r="Q9" s="6"/>
      <c r="R9" s="6"/>
      <c r="S9" s="6"/>
      <c r="T9" s="6"/>
    </row>
    <row r="10" spans="1:20" ht="19.5" customHeight="1" x14ac:dyDescent="0.4">
      <c r="A10" s="1">
        <v>2</v>
      </c>
      <c r="B10" s="3" t="s">
        <v>190</v>
      </c>
      <c r="C10" s="117">
        <f ca="1">RANDBETWEEN(27,36)*2</f>
        <v>66</v>
      </c>
      <c r="D10" s="3" t="s">
        <v>191</v>
      </c>
      <c r="F10" s="81">
        <f ca="1">RANDBETWEEN(2,10)</f>
        <v>6</v>
      </c>
      <c r="G10" s="3"/>
      <c r="H10" s="3"/>
      <c r="I10" s="3" t="s">
        <v>201</v>
      </c>
      <c r="J10" s="3"/>
      <c r="K10" s="3"/>
      <c r="L10" s="3"/>
      <c r="M10" s="3"/>
      <c r="N10" s="3"/>
      <c r="O10" s="5"/>
      <c r="P10" s="6"/>
      <c r="Q10" s="6"/>
      <c r="R10" s="6"/>
      <c r="S10" s="6"/>
      <c r="T10" s="6"/>
    </row>
    <row r="11" spans="1:20" ht="24" customHeight="1" x14ac:dyDescent="0.4">
      <c r="A11" s="10"/>
      <c r="B11" s="23" t="s">
        <v>192</v>
      </c>
      <c r="C11" s="28">
        <f ca="1">RANDBETWEEN(3,8)</f>
        <v>6</v>
      </c>
      <c r="D11" s="23" t="s">
        <v>193</v>
      </c>
      <c r="E11" s="23"/>
      <c r="F11" s="3"/>
      <c r="G11" s="3"/>
      <c r="H11" s="3"/>
      <c r="I11" s="3" t="s">
        <v>202</v>
      </c>
      <c r="J11" s="3"/>
      <c r="K11" s="114"/>
      <c r="L11" s="3"/>
      <c r="M11" s="3"/>
      <c r="N11" s="3"/>
      <c r="O11" s="5"/>
      <c r="P11" s="6"/>
      <c r="Q11" s="6"/>
      <c r="R11" s="6"/>
      <c r="S11" s="6"/>
      <c r="T11" s="6"/>
    </row>
    <row r="12" spans="1:20" ht="19.5" customHeight="1" x14ac:dyDescent="0.4">
      <c r="B12" s="23" t="s">
        <v>194</v>
      </c>
      <c r="C12" s="23"/>
      <c r="D12" s="23"/>
      <c r="E12" s="23"/>
      <c r="F12" s="3"/>
      <c r="G12" s="3"/>
      <c r="H12" s="3"/>
      <c r="I12" s="3" t="s">
        <v>203</v>
      </c>
      <c r="J12" s="3"/>
      <c r="K12" s="3">
        <f ca="1">RANDBETWEEN(2,6)*3</f>
        <v>15</v>
      </c>
      <c r="L12" s="3"/>
      <c r="M12" s="3"/>
      <c r="N12" s="3"/>
      <c r="O12" s="5"/>
      <c r="P12" s="6"/>
      <c r="Q12" s="6"/>
      <c r="R12" s="6"/>
      <c r="S12" s="6"/>
      <c r="T12" s="6"/>
    </row>
    <row r="13" spans="1:20" ht="24" x14ac:dyDescent="0.45">
      <c r="A13" s="6"/>
      <c r="B13" s="80"/>
      <c r="C13" s="74"/>
      <c r="D13" s="74"/>
      <c r="E13" s="74"/>
      <c r="F13" s="3"/>
      <c r="G13" s="3"/>
      <c r="H13" s="3"/>
      <c r="I13" s="3"/>
      <c r="J13" s="3"/>
      <c r="K13" s="3"/>
      <c r="L13" s="3"/>
      <c r="M13" s="3"/>
      <c r="N13" s="3"/>
      <c r="O13" s="5"/>
      <c r="P13" s="6"/>
      <c r="Q13" s="6"/>
      <c r="R13" s="6"/>
      <c r="S13" s="6"/>
      <c r="T13" s="6"/>
    </row>
    <row r="14" spans="1:20" ht="24" x14ac:dyDescent="0.45">
      <c r="A14" s="6"/>
      <c r="B14" s="74" t="s">
        <v>195</v>
      </c>
      <c r="C14" s="74"/>
      <c r="D14" s="74"/>
      <c r="E14" s="74"/>
      <c r="F14" s="3"/>
      <c r="G14" s="3"/>
      <c r="H14" s="3"/>
      <c r="I14" s="3" t="s">
        <v>199</v>
      </c>
      <c r="J14" s="3"/>
      <c r="K14" s="3"/>
      <c r="L14" s="3"/>
      <c r="M14" s="3"/>
      <c r="N14" s="3"/>
      <c r="O14" s="5"/>
      <c r="P14" s="6"/>
      <c r="Q14" s="6"/>
      <c r="R14" s="6"/>
      <c r="S14" s="6"/>
      <c r="T14" s="6"/>
    </row>
    <row r="15" spans="1:20" ht="19.5" x14ac:dyDescent="0.4">
      <c r="A15" s="6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139" t="s">
        <v>219</v>
      </c>
      <c r="J16" s="139"/>
      <c r="K16" s="139"/>
      <c r="L16" s="139"/>
      <c r="M16" s="6"/>
      <c r="N16" s="6"/>
      <c r="O16" s="6"/>
      <c r="P16" s="6"/>
      <c r="Q16" s="6"/>
      <c r="R16" s="6"/>
      <c r="S16" s="6"/>
      <c r="T16" s="6"/>
    </row>
    <row r="17" spans="1:8" x14ac:dyDescent="0.25">
      <c r="A17" s="6"/>
      <c r="B17" s="6"/>
      <c r="C17" s="6"/>
      <c r="D17" s="6"/>
      <c r="E17" s="6"/>
      <c r="F17" s="6"/>
      <c r="G17" s="6"/>
      <c r="H17" s="6"/>
    </row>
  </sheetData>
  <mergeCells count="3">
    <mergeCell ref="A1:F1"/>
    <mergeCell ref="A2:F2"/>
    <mergeCell ref="I16:L16"/>
  </mergeCells>
  <conditionalFormatting sqref="B14:E14 C13:E13">
    <cfRule type="cellIs" dxfId="5" priority="1" operator="equal">
      <formula>2</formula>
    </cfRule>
    <cfRule type="cellIs" dxfId="4" priority="2" operator="equal">
      <formula>2</formula>
    </cfRule>
  </conditionalFormatting>
  <hyperlinks>
    <hyperlink ref="I16:L16" location="Intro!A1" display="Press to return to home page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I14" sqref="I14:L14"/>
    </sheetView>
  </sheetViews>
  <sheetFormatPr defaultRowHeight="15" x14ac:dyDescent="0.25"/>
  <cols>
    <col min="2" max="2" width="12.42578125" customWidth="1"/>
    <col min="3" max="3" width="6.42578125" customWidth="1"/>
    <col min="4" max="4" width="11.140625" customWidth="1"/>
    <col min="5" max="5" width="8.140625" bestFit="1" customWidth="1"/>
    <col min="6" max="6" width="8" customWidth="1"/>
    <col min="7" max="7" width="27" customWidth="1"/>
    <col min="8" max="8" width="9" customWidth="1"/>
    <col min="11" max="11" width="4.85546875" customWidth="1"/>
    <col min="12" max="12" width="14.28515625" customWidth="1"/>
    <col min="13" max="13" width="7" customWidth="1"/>
    <col min="15" max="15" width="5.28515625" customWidth="1"/>
  </cols>
  <sheetData>
    <row r="1" spans="1:20" ht="29.25" customHeight="1" x14ac:dyDescent="0.6">
      <c r="A1" s="138" t="s">
        <v>26</v>
      </c>
      <c r="B1" s="138"/>
      <c r="C1" s="138"/>
      <c r="D1" s="138"/>
      <c r="E1" s="138"/>
      <c r="F1" s="138"/>
      <c r="G1" s="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28.5" customHeight="1" x14ac:dyDescent="0.6">
      <c r="A2" s="138" t="s">
        <v>15</v>
      </c>
      <c r="B2" s="138"/>
      <c r="C2" s="138"/>
      <c r="D2" s="138"/>
      <c r="E2" s="138"/>
      <c r="F2" s="138"/>
      <c r="G2" s="3"/>
      <c r="H2" s="13">
        <v>3</v>
      </c>
      <c r="I2" s="3" t="s">
        <v>213</v>
      </c>
      <c r="J2" s="3"/>
      <c r="K2" s="3"/>
      <c r="L2" s="4"/>
      <c r="M2" s="8"/>
      <c r="N2" s="18"/>
      <c r="O2" s="6"/>
      <c r="P2" s="6"/>
      <c r="Q2" s="6"/>
      <c r="R2" s="6"/>
      <c r="S2" s="6"/>
      <c r="T2" s="6"/>
    </row>
    <row r="3" spans="1:20" ht="9" customHeight="1" thickBot="1" x14ac:dyDescent="0.45">
      <c r="A3" s="6"/>
      <c r="B3" s="6"/>
      <c r="C3" s="6"/>
      <c r="D3" s="6"/>
      <c r="E3" s="6"/>
      <c r="F3" s="6"/>
      <c r="G3" s="3"/>
      <c r="H3" s="3"/>
      <c r="I3" s="3"/>
      <c r="J3" s="3"/>
      <c r="K3" s="3"/>
      <c r="L3" s="3"/>
      <c r="M3" s="3"/>
      <c r="N3" s="6"/>
      <c r="O3" s="6"/>
      <c r="P3" s="6"/>
      <c r="Q3" s="6"/>
      <c r="R3" s="6"/>
      <c r="S3" s="6"/>
      <c r="T3" s="6"/>
    </row>
    <row r="4" spans="1:20" ht="17.25" customHeight="1" x14ac:dyDescent="0.4">
      <c r="A4" s="1">
        <v>1</v>
      </c>
      <c r="B4" s="3" t="s">
        <v>204</v>
      </c>
      <c r="C4" s="119">
        <f ca="1">RANDBETWEEN(1,4)</f>
        <v>3</v>
      </c>
      <c r="D4" s="3" t="s">
        <v>205</v>
      </c>
      <c r="E4" s="3"/>
      <c r="F4" s="3"/>
      <c r="G4" s="3"/>
      <c r="H4" s="3"/>
      <c r="I4" s="148" t="s">
        <v>214</v>
      </c>
      <c r="J4" s="149"/>
      <c r="K4" s="149"/>
      <c r="L4" s="149"/>
      <c r="M4" s="149"/>
      <c r="N4" s="150"/>
      <c r="O4" s="5"/>
      <c r="P4" s="6"/>
      <c r="Q4" s="6"/>
      <c r="R4" s="6"/>
      <c r="S4" s="6"/>
      <c r="T4" s="6"/>
    </row>
    <row r="5" spans="1:20" ht="24" x14ac:dyDescent="0.45">
      <c r="A5" s="10"/>
      <c r="B5" s="3"/>
      <c r="C5" s="79">
        <v>5</v>
      </c>
      <c r="D5" s="18"/>
      <c r="E5" s="3"/>
      <c r="F5" s="3"/>
      <c r="G5" s="3"/>
      <c r="H5" s="3"/>
      <c r="I5" s="123" t="s">
        <v>215</v>
      </c>
      <c r="J5" s="23"/>
      <c r="K5" s="23"/>
      <c r="L5" s="23">
        <f ca="1">RANDBETWEEN(5,11)*5</f>
        <v>35</v>
      </c>
      <c r="M5" s="23" t="s">
        <v>217</v>
      </c>
      <c r="N5" s="128">
        <f ca="1">RANDBETWEEN(1,4)*5</f>
        <v>5</v>
      </c>
      <c r="O5" s="5"/>
      <c r="P5" s="6"/>
      <c r="Q5" s="6"/>
      <c r="R5" s="6"/>
      <c r="S5" s="6"/>
      <c r="T5" s="6"/>
    </row>
    <row r="6" spans="1:20" ht="24" x14ac:dyDescent="0.45">
      <c r="A6" s="10"/>
      <c r="B6" s="121">
        <f ca="1">RANDBETWEEN(1,7)</f>
        <v>1</v>
      </c>
      <c r="C6" s="78" t="s">
        <v>52</v>
      </c>
      <c r="D6" s="18" t="s">
        <v>207</v>
      </c>
      <c r="E6" s="3"/>
      <c r="F6" s="3"/>
      <c r="G6" s="3"/>
      <c r="H6" s="3"/>
      <c r="I6" s="123" t="s">
        <v>216</v>
      </c>
      <c r="J6" s="22"/>
      <c r="K6" s="23"/>
      <c r="L6" s="100">
        <f ca="1">(L5*4-N5)/100</f>
        <v>1.35</v>
      </c>
      <c r="M6" s="23"/>
      <c r="N6" s="124"/>
      <c r="O6" s="20"/>
      <c r="P6" s="18"/>
      <c r="Q6" s="6"/>
      <c r="R6" s="6"/>
      <c r="S6" s="6"/>
      <c r="T6" s="6"/>
    </row>
    <row r="7" spans="1:20" ht="21" customHeight="1" thickBot="1" x14ac:dyDescent="0.45">
      <c r="A7" s="10"/>
      <c r="B7" s="120">
        <v>8</v>
      </c>
      <c r="C7" s="6"/>
      <c r="D7" s="6"/>
      <c r="E7" s="6"/>
      <c r="F7" s="3"/>
      <c r="G7" s="3"/>
      <c r="H7" s="3"/>
      <c r="I7" s="125"/>
      <c r="J7" s="126"/>
      <c r="K7" s="126"/>
      <c r="L7" s="126"/>
      <c r="M7" s="126"/>
      <c r="N7" s="127"/>
      <c r="O7" s="5"/>
      <c r="P7" s="6"/>
      <c r="Q7" s="6"/>
      <c r="R7" s="6"/>
      <c r="S7" s="6"/>
      <c r="T7" s="6"/>
    </row>
    <row r="8" spans="1:20" ht="21" customHeight="1" x14ac:dyDescent="0.45">
      <c r="A8" s="10"/>
      <c r="B8" s="3" t="s">
        <v>206</v>
      </c>
      <c r="C8" s="3"/>
      <c r="D8" s="3"/>
      <c r="E8" s="7"/>
      <c r="F8" s="3"/>
      <c r="G8" s="3"/>
      <c r="H8" s="6"/>
      <c r="I8" s="18"/>
      <c r="J8" s="6"/>
      <c r="K8" s="6"/>
      <c r="L8" s="6"/>
      <c r="M8" s="6"/>
      <c r="N8" s="3"/>
      <c r="O8" s="5"/>
      <c r="P8" s="6"/>
      <c r="Q8" s="6"/>
      <c r="R8" s="6"/>
      <c r="S8" s="6"/>
      <c r="T8" s="6"/>
    </row>
    <row r="9" spans="1:20" ht="6.75" customHeight="1" x14ac:dyDescent="0.4">
      <c r="A9" s="10"/>
      <c r="B9" s="3"/>
      <c r="C9" s="3"/>
      <c r="D9" s="3"/>
      <c r="E9" s="3"/>
      <c r="F9" s="3"/>
      <c r="G9" s="3"/>
      <c r="H9" s="6"/>
      <c r="I9" s="6"/>
      <c r="J9" s="6"/>
      <c r="K9" s="6"/>
      <c r="L9" s="6"/>
      <c r="M9" s="6"/>
      <c r="N9" s="3"/>
      <c r="O9" s="5"/>
      <c r="P9" s="6"/>
      <c r="Q9" s="6"/>
      <c r="R9" s="6"/>
      <c r="S9" s="6"/>
      <c r="T9" s="6"/>
    </row>
    <row r="10" spans="1:20" ht="19.5" customHeight="1" x14ac:dyDescent="0.4">
      <c r="A10" s="1">
        <v>2</v>
      </c>
      <c r="B10" s="3" t="s">
        <v>208</v>
      </c>
      <c r="C10" s="117"/>
      <c r="D10" s="122">
        <f ca="1">RANDBETWEEN(2,8)</f>
        <v>5</v>
      </c>
      <c r="E10" s="3" t="s">
        <v>209</v>
      </c>
      <c r="F10" s="81"/>
      <c r="G10" s="3"/>
      <c r="H10" s="3"/>
      <c r="I10" s="3" t="s">
        <v>218</v>
      </c>
      <c r="J10" s="3"/>
      <c r="K10" s="3"/>
      <c r="L10" s="3"/>
      <c r="M10" s="3"/>
      <c r="N10" s="3"/>
      <c r="O10" s="5"/>
      <c r="P10" s="6"/>
      <c r="Q10" s="6"/>
      <c r="R10" s="6"/>
      <c r="S10" s="6"/>
      <c r="T10" s="6"/>
    </row>
    <row r="11" spans="1:20" ht="24" customHeight="1" x14ac:dyDescent="0.4">
      <c r="A11" s="10"/>
      <c r="B11" s="23"/>
      <c r="C11" s="28"/>
      <c r="D11" s="23"/>
      <c r="E11" s="23"/>
      <c r="F11" s="3"/>
      <c r="G11" s="3"/>
      <c r="H11" s="3"/>
      <c r="I11" s="3"/>
      <c r="J11" s="3"/>
      <c r="K11" s="114"/>
      <c r="L11" s="3"/>
      <c r="M11" s="3"/>
      <c r="N11" s="3"/>
      <c r="O11" s="5"/>
      <c r="P11" s="6"/>
      <c r="Q11" s="6"/>
      <c r="R11" s="6"/>
      <c r="S11" s="6"/>
      <c r="T11" s="6"/>
    </row>
    <row r="12" spans="1:20" ht="19.5" customHeight="1" x14ac:dyDescent="0.4">
      <c r="B12" s="23"/>
      <c r="C12" s="23"/>
      <c r="D12" s="23"/>
      <c r="E12" s="23"/>
      <c r="F12" s="3"/>
      <c r="G12" s="3"/>
      <c r="H12" s="3"/>
      <c r="I12" s="3"/>
      <c r="J12" s="3"/>
      <c r="K12" s="3"/>
      <c r="L12" s="3"/>
      <c r="M12" s="3"/>
      <c r="N12" s="3"/>
      <c r="O12" s="5"/>
      <c r="P12" s="6"/>
      <c r="Q12" s="6"/>
      <c r="R12" s="6"/>
      <c r="S12" s="6"/>
      <c r="T12" s="6"/>
    </row>
    <row r="13" spans="1:20" ht="24" x14ac:dyDescent="0.45">
      <c r="A13" s="6"/>
      <c r="B13" s="80"/>
      <c r="C13" s="74"/>
      <c r="D13" s="74"/>
      <c r="E13" s="74"/>
      <c r="F13" s="3"/>
      <c r="G13" s="3"/>
      <c r="H13" s="3"/>
      <c r="I13" s="3"/>
      <c r="J13" s="3"/>
      <c r="K13" s="3"/>
      <c r="L13" s="3"/>
      <c r="M13" s="3"/>
      <c r="N13" s="3"/>
      <c r="O13" s="5"/>
      <c r="P13" s="6"/>
      <c r="Q13" s="6"/>
      <c r="R13" s="6"/>
      <c r="S13" s="6"/>
      <c r="T13" s="6"/>
    </row>
    <row r="14" spans="1:20" ht="24" x14ac:dyDescent="0.45">
      <c r="A14" s="6"/>
      <c r="B14" s="74" t="s">
        <v>210</v>
      </c>
      <c r="C14" s="74"/>
      <c r="D14" s="80">
        <f ca="1">RANDBETWEEN(1,5)*25</f>
        <v>100</v>
      </c>
      <c r="E14" s="74" t="s">
        <v>212</v>
      </c>
      <c r="F14" s="3"/>
      <c r="G14" s="3"/>
      <c r="H14" s="3"/>
      <c r="I14" s="139" t="s">
        <v>219</v>
      </c>
      <c r="J14" s="139"/>
      <c r="K14" s="139"/>
      <c r="L14" s="139"/>
      <c r="M14" s="3"/>
      <c r="N14" s="3"/>
      <c r="O14" s="5"/>
      <c r="P14" s="6"/>
      <c r="Q14" s="6"/>
      <c r="R14" s="6"/>
      <c r="S14" s="6"/>
      <c r="T14" s="6"/>
    </row>
    <row r="15" spans="1:20" ht="24" x14ac:dyDescent="0.45">
      <c r="A15" s="6"/>
      <c r="B15" s="18" t="s">
        <v>211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8" x14ac:dyDescent="0.25">
      <c r="A17" s="6"/>
      <c r="B17" s="6"/>
      <c r="C17" s="6"/>
      <c r="D17" s="6"/>
      <c r="E17" s="6"/>
      <c r="F17" s="6"/>
      <c r="G17" s="6"/>
      <c r="H17" s="6"/>
    </row>
  </sheetData>
  <mergeCells count="4">
    <mergeCell ref="A1:F1"/>
    <mergeCell ref="A2:F2"/>
    <mergeCell ref="I4:N4"/>
    <mergeCell ref="I14:L14"/>
  </mergeCells>
  <conditionalFormatting sqref="B14:E14 C13:E13">
    <cfRule type="cellIs" dxfId="3" priority="1" operator="equal">
      <formula>2</formula>
    </cfRule>
    <cfRule type="cellIs" dxfId="2" priority="2" operator="equal">
      <formula>2</formula>
    </cfRule>
  </conditionalFormatting>
  <hyperlinks>
    <hyperlink ref="I14:L14" location="Intro!A1" display="Press to return to home page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I15" sqref="I15:L15"/>
    </sheetView>
  </sheetViews>
  <sheetFormatPr defaultRowHeight="15" x14ac:dyDescent="0.25"/>
  <cols>
    <col min="2" max="2" width="12.42578125" customWidth="1"/>
    <col min="3" max="3" width="6.42578125" customWidth="1"/>
    <col min="4" max="4" width="11.140625" customWidth="1"/>
    <col min="5" max="5" width="8.140625" bestFit="1" customWidth="1"/>
    <col min="6" max="6" width="8" customWidth="1"/>
    <col min="7" max="7" width="27" customWidth="1"/>
    <col min="8" max="8" width="9" customWidth="1"/>
    <col min="11" max="11" width="4.85546875" customWidth="1"/>
    <col min="12" max="12" width="14.28515625" customWidth="1"/>
    <col min="13" max="13" width="7" customWidth="1"/>
    <col min="15" max="15" width="5.28515625" customWidth="1"/>
  </cols>
  <sheetData>
    <row r="1" spans="1:20" ht="29.25" customHeight="1" x14ac:dyDescent="0.6">
      <c r="A1" s="138" t="s">
        <v>26</v>
      </c>
      <c r="B1" s="138"/>
      <c r="C1" s="138"/>
      <c r="D1" s="138"/>
      <c r="E1" s="138"/>
      <c r="F1" s="138"/>
      <c r="G1" s="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28.5" customHeight="1" x14ac:dyDescent="0.6">
      <c r="A2" s="138" t="s">
        <v>16</v>
      </c>
      <c r="B2" s="138"/>
      <c r="C2" s="138"/>
      <c r="D2" s="138"/>
      <c r="E2" s="138"/>
      <c r="F2" s="138"/>
      <c r="G2" s="3"/>
      <c r="H2" s="13">
        <v>2</v>
      </c>
      <c r="I2" s="3" t="s">
        <v>220</v>
      </c>
      <c r="J2" s="3"/>
      <c r="K2" s="3"/>
      <c r="L2" s="4"/>
      <c r="M2" s="8"/>
      <c r="N2" s="18"/>
      <c r="O2" s="6"/>
      <c r="P2" s="6"/>
      <c r="Q2" s="6"/>
      <c r="R2" s="6"/>
      <c r="S2" s="6"/>
      <c r="T2" s="6"/>
    </row>
    <row r="3" spans="1:20" ht="9" customHeight="1" x14ac:dyDescent="0.4">
      <c r="A3" s="6"/>
      <c r="B3" s="6"/>
      <c r="C3" s="6"/>
      <c r="D3" s="6"/>
      <c r="E3" s="6"/>
      <c r="F3" s="6"/>
      <c r="G3" s="3"/>
      <c r="H3" s="23"/>
      <c r="I3" s="23"/>
      <c r="J3" s="23"/>
      <c r="K3" s="23"/>
      <c r="L3" s="23"/>
      <c r="M3" s="23"/>
      <c r="N3" s="22"/>
      <c r="O3" s="22"/>
      <c r="P3" s="6"/>
      <c r="Q3" s="6"/>
      <c r="R3" s="6"/>
      <c r="S3" s="6"/>
      <c r="T3" s="6"/>
    </row>
    <row r="4" spans="1:20" ht="17.25" customHeight="1" x14ac:dyDescent="0.4">
      <c r="A4" s="1">
        <v>1</v>
      </c>
      <c r="B4" s="3"/>
      <c r="C4" s="88"/>
      <c r="D4" s="3"/>
      <c r="E4" s="11">
        <f ca="1">RANDBETWEEN(2,10)</f>
        <v>2</v>
      </c>
      <c r="F4" s="11">
        <f ca="1">RANDBETWEEN(2,10)</f>
        <v>6</v>
      </c>
      <c r="G4" s="3"/>
      <c r="H4" s="23"/>
      <c r="I4" s="151"/>
      <c r="J4" s="151"/>
      <c r="K4" s="151"/>
      <c r="L4" s="151"/>
      <c r="M4" s="151"/>
      <c r="N4" s="133"/>
      <c r="O4" s="33"/>
      <c r="P4" s="6"/>
      <c r="Q4" s="6"/>
      <c r="R4" s="6"/>
      <c r="S4" s="6"/>
      <c r="T4" s="6"/>
    </row>
    <row r="5" spans="1:20" ht="24" x14ac:dyDescent="0.45">
      <c r="A5" s="10"/>
      <c r="B5" s="3"/>
      <c r="C5" s="79"/>
      <c r="D5" s="18"/>
      <c r="E5" s="129" t="s">
        <v>53</v>
      </c>
      <c r="F5" s="131">
        <f ca="1">F4*F4</f>
        <v>36</v>
      </c>
      <c r="G5" s="3"/>
      <c r="H5" s="23"/>
      <c r="I5" s="23"/>
      <c r="J5" s="134">
        <v>1</v>
      </c>
      <c r="K5" s="23"/>
      <c r="L5" s="23"/>
      <c r="M5" s="23"/>
      <c r="N5" s="53"/>
      <c r="O5" s="33"/>
      <c r="P5" s="6"/>
      <c r="Q5" s="6"/>
      <c r="R5" s="6"/>
      <c r="S5" s="6"/>
      <c r="T5" s="6"/>
    </row>
    <row r="6" spans="1:20" ht="24" x14ac:dyDescent="0.45">
      <c r="A6" s="10"/>
      <c r="B6" s="121"/>
      <c r="C6" s="78"/>
      <c r="D6" s="18"/>
      <c r="E6" s="3"/>
      <c r="F6" s="3"/>
      <c r="G6" s="3"/>
      <c r="H6" s="23" t="s">
        <v>221</v>
      </c>
      <c r="I6" s="23"/>
      <c r="J6" s="28">
        <f ca="1">RANDBETWEEN(2,5)</f>
        <v>4</v>
      </c>
      <c r="K6" s="23" t="s">
        <v>222</v>
      </c>
      <c r="L6" s="100"/>
      <c r="M6" s="23"/>
      <c r="N6" s="23"/>
      <c r="O6" s="75"/>
      <c r="P6" s="18"/>
      <c r="Q6" s="6"/>
      <c r="R6" s="6"/>
      <c r="S6" s="6"/>
      <c r="T6" s="6"/>
    </row>
    <row r="7" spans="1:20" ht="21" customHeight="1" x14ac:dyDescent="0.4">
      <c r="A7" s="10"/>
      <c r="B7" s="120"/>
      <c r="C7" s="6"/>
      <c r="D7" s="6"/>
      <c r="E7" s="6"/>
      <c r="F7" s="3"/>
      <c r="G7" s="3"/>
      <c r="H7" s="23"/>
      <c r="I7" s="23"/>
      <c r="J7" s="134">
        <v>1</v>
      </c>
      <c r="K7" s="23"/>
      <c r="L7" s="23"/>
      <c r="M7" s="23"/>
      <c r="N7" s="23"/>
      <c r="O7" s="33"/>
      <c r="P7" s="6"/>
      <c r="Q7" s="6"/>
      <c r="R7" s="6"/>
      <c r="S7" s="6"/>
      <c r="T7" s="6"/>
    </row>
    <row r="8" spans="1:20" ht="21" customHeight="1" x14ac:dyDescent="0.45">
      <c r="A8" s="10"/>
      <c r="B8" s="3"/>
      <c r="C8" s="3"/>
      <c r="D8" s="3"/>
      <c r="E8" s="130" t="s">
        <v>53</v>
      </c>
      <c r="F8" s="20">
        <f ca="1">E4*2</f>
        <v>4</v>
      </c>
      <c r="G8" s="3"/>
      <c r="H8" s="23" t="s">
        <v>221</v>
      </c>
      <c r="I8" s="23"/>
      <c r="J8" s="28">
        <f ca="1">RANDBETWEEN(2,5)</f>
        <v>5</v>
      </c>
      <c r="K8" s="23" t="s">
        <v>223</v>
      </c>
      <c r="L8" s="100"/>
      <c r="M8" s="23"/>
      <c r="N8" s="23"/>
      <c r="O8" s="75"/>
      <c r="P8" s="6"/>
      <c r="Q8" s="6"/>
      <c r="R8" s="6"/>
      <c r="S8" s="6"/>
      <c r="T8" s="6"/>
    </row>
    <row r="9" spans="1:20" ht="6.75" customHeight="1" x14ac:dyDescent="0.4">
      <c r="A9" s="10"/>
      <c r="B9" s="3"/>
      <c r="C9" s="3"/>
      <c r="D9" s="3"/>
      <c r="E9" s="3"/>
      <c r="F9" s="3"/>
      <c r="G9" s="3"/>
      <c r="H9" s="22"/>
      <c r="I9" s="22"/>
      <c r="J9" s="22"/>
      <c r="K9" s="22"/>
      <c r="L9" s="22"/>
      <c r="M9" s="22"/>
      <c r="N9" s="23"/>
      <c r="O9" s="33"/>
      <c r="P9" s="6"/>
      <c r="Q9" s="6"/>
      <c r="R9" s="6"/>
      <c r="S9" s="6"/>
      <c r="T9" s="6"/>
    </row>
    <row r="10" spans="1:20" ht="19.5" customHeight="1" x14ac:dyDescent="0.4">
      <c r="A10" s="10"/>
      <c r="B10" s="3"/>
      <c r="C10" s="117"/>
      <c r="D10" s="122"/>
      <c r="E10" s="3"/>
      <c r="F10" s="81"/>
      <c r="G10" s="3"/>
      <c r="H10" s="23"/>
      <c r="I10" s="23"/>
      <c r="J10" s="23"/>
      <c r="K10" s="23"/>
      <c r="L10" s="23"/>
      <c r="M10" s="23"/>
      <c r="N10" s="23"/>
      <c r="O10" s="33"/>
      <c r="P10" s="6"/>
      <c r="Q10" s="6"/>
      <c r="R10" s="6"/>
      <c r="S10" s="6"/>
      <c r="T10" s="6"/>
    </row>
    <row r="11" spans="1:20" ht="24" customHeight="1" x14ac:dyDescent="0.4">
      <c r="A11" s="10"/>
      <c r="B11" s="23"/>
      <c r="C11" s="28"/>
      <c r="D11" s="23"/>
      <c r="E11" s="23"/>
      <c r="F11" s="3"/>
      <c r="G11" s="3"/>
      <c r="H11" s="23" t="s">
        <v>224</v>
      </c>
      <c r="I11" s="23"/>
      <c r="J11" s="23"/>
      <c r="K11" s="132"/>
      <c r="L11" s="23"/>
      <c r="M11" s="23">
        <f ca="1">RANDBETWEEN(14,20)</f>
        <v>15</v>
      </c>
      <c r="N11" s="23" t="s">
        <v>92</v>
      </c>
      <c r="O11" s="33"/>
      <c r="P11" s="6"/>
      <c r="Q11" s="6"/>
      <c r="R11" s="6"/>
      <c r="S11" s="6"/>
      <c r="T11" s="6"/>
    </row>
    <row r="12" spans="1:20" ht="19.5" customHeight="1" x14ac:dyDescent="0.4">
      <c r="B12" s="23"/>
      <c r="C12" s="23"/>
      <c r="D12" s="23"/>
      <c r="E12" s="23"/>
      <c r="F12" s="3" t="s">
        <v>53</v>
      </c>
      <c r="G12" s="3"/>
      <c r="H12" s="3"/>
      <c r="I12" s="3"/>
      <c r="J12" s="3"/>
      <c r="K12" s="3"/>
      <c r="L12" s="3"/>
      <c r="M12" s="3"/>
      <c r="N12" s="3"/>
      <c r="O12" s="5"/>
      <c r="P12" s="6"/>
      <c r="Q12" s="6"/>
      <c r="R12" s="6"/>
      <c r="S12" s="6"/>
      <c r="T12" s="6"/>
    </row>
    <row r="13" spans="1:20" ht="24" x14ac:dyDescent="0.45">
      <c r="A13" s="6"/>
      <c r="B13" s="80"/>
      <c r="C13" s="74"/>
      <c r="D13" s="74"/>
      <c r="E13" s="74"/>
      <c r="F13" s="3"/>
      <c r="G13" s="3"/>
      <c r="H13" s="3" t="s">
        <v>225</v>
      </c>
      <c r="I13" s="3"/>
      <c r="J13" s="3"/>
      <c r="K13" s="3"/>
      <c r="L13" s="3"/>
      <c r="M13" s="3"/>
      <c r="N13" s="3"/>
      <c r="O13" s="5"/>
      <c r="P13" s="6"/>
      <c r="Q13" s="6"/>
      <c r="R13" s="6"/>
      <c r="S13" s="6"/>
      <c r="T13" s="6"/>
    </row>
    <row r="14" spans="1:20" ht="24" x14ac:dyDescent="0.45">
      <c r="A14" s="6"/>
      <c r="B14" s="74"/>
      <c r="C14" s="74"/>
      <c r="D14" s="80"/>
      <c r="E14" s="74"/>
      <c r="F14" s="3" t="s">
        <v>53</v>
      </c>
      <c r="G14" s="3"/>
      <c r="H14" s="3"/>
      <c r="I14" s="3"/>
      <c r="J14" s="3"/>
      <c r="K14" s="3"/>
      <c r="L14" s="3"/>
      <c r="M14" s="3"/>
      <c r="N14" s="3"/>
      <c r="O14" s="5"/>
      <c r="P14" s="6"/>
      <c r="Q14" s="6"/>
      <c r="R14" s="6"/>
      <c r="S14" s="6"/>
      <c r="T14" s="6"/>
    </row>
    <row r="15" spans="1:20" ht="24" x14ac:dyDescent="0.45">
      <c r="A15" s="6"/>
      <c r="B15" s="18"/>
      <c r="C15" s="9"/>
      <c r="D15" s="9"/>
      <c r="E15" s="9"/>
      <c r="F15" s="9"/>
      <c r="G15" s="9"/>
      <c r="H15" s="9"/>
      <c r="I15" s="139" t="s">
        <v>219</v>
      </c>
      <c r="J15" s="139"/>
      <c r="K15" s="139"/>
      <c r="L15" s="139"/>
      <c r="M15" s="9"/>
      <c r="N15" s="9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8" x14ac:dyDescent="0.25">
      <c r="A17" s="6"/>
      <c r="B17" s="6"/>
      <c r="C17" s="6"/>
      <c r="D17" s="6"/>
      <c r="E17" s="6"/>
      <c r="F17" s="6"/>
      <c r="G17" s="6"/>
      <c r="H17" s="6"/>
    </row>
  </sheetData>
  <mergeCells count="4">
    <mergeCell ref="A1:F1"/>
    <mergeCell ref="A2:F2"/>
    <mergeCell ref="I15:L15"/>
    <mergeCell ref="I4:M4"/>
  </mergeCells>
  <conditionalFormatting sqref="B14:E14 C13:E13">
    <cfRule type="cellIs" dxfId="1" priority="1" operator="equal">
      <formula>2</formula>
    </cfRule>
    <cfRule type="cellIs" dxfId="0" priority="2" operator="equal">
      <formula>2</formula>
    </cfRule>
  </conditionalFormatting>
  <hyperlinks>
    <hyperlink ref="I15:L15" location="Intro!A1" display="Press to return to home page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I15" sqref="I15:L15"/>
    </sheetView>
  </sheetViews>
  <sheetFormatPr defaultRowHeight="15" x14ac:dyDescent="0.25"/>
  <cols>
    <col min="2" max="5" width="11.7109375" customWidth="1"/>
    <col min="7" max="7" width="7" customWidth="1"/>
    <col min="8" max="8" width="9" customWidth="1"/>
  </cols>
  <sheetData>
    <row r="1" spans="1:20" ht="29.25" customHeight="1" x14ac:dyDescent="0.6">
      <c r="A1" s="138" t="s">
        <v>26</v>
      </c>
      <c r="B1" s="138"/>
      <c r="C1" s="138"/>
      <c r="D1" s="138"/>
      <c r="E1" s="138"/>
      <c r="F1" s="138"/>
      <c r="G1" s="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27.75" customHeight="1" x14ac:dyDescent="0.6">
      <c r="A2" s="138" t="s">
        <v>0</v>
      </c>
      <c r="B2" s="138"/>
      <c r="C2" s="138"/>
      <c r="D2" s="138"/>
      <c r="E2" s="138"/>
      <c r="F2" s="138"/>
      <c r="G2" s="3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21" x14ac:dyDescent="0.4">
      <c r="A3" s="6"/>
      <c r="B3" s="6"/>
      <c r="C3" s="6"/>
      <c r="D3" s="6"/>
      <c r="E3" s="6"/>
      <c r="F3" s="6"/>
      <c r="G3" s="3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ht="21" x14ac:dyDescent="0.4">
      <c r="A4" s="1">
        <v>1</v>
      </c>
      <c r="B4" s="3" t="s">
        <v>28</v>
      </c>
      <c r="C4" s="3">
        <f ca="1">RANDBETWEEN(2,4)</f>
        <v>4</v>
      </c>
      <c r="D4" s="3" t="s">
        <v>19</v>
      </c>
      <c r="E4" s="3"/>
      <c r="F4" s="3"/>
      <c r="G4" s="3"/>
      <c r="H4" s="13">
        <v>3</v>
      </c>
      <c r="I4" s="3" t="s">
        <v>30</v>
      </c>
      <c r="J4" s="3"/>
      <c r="K4" s="3"/>
      <c r="L4" s="4">
        <f ca="1">RANDBETWEEN(1,4)*10</f>
        <v>20</v>
      </c>
      <c r="M4" s="3" t="s">
        <v>23</v>
      </c>
      <c r="N4" s="3"/>
      <c r="O4" s="5"/>
      <c r="P4" s="6"/>
      <c r="Q4" s="6"/>
      <c r="R4" s="6"/>
      <c r="S4" s="6"/>
      <c r="T4" s="6"/>
    </row>
    <row r="5" spans="1:20" ht="21" x14ac:dyDescent="0.4">
      <c r="A5" s="10"/>
      <c r="B5" s="3" t="s">
        <v>20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5"/>
      <c r="P5" s="6"/>
      <c r="Q5" s="6"/>
      <c r="R5" s="6"/>
      <c r="S5" s="6"/>
      <c r="T5" s="6"/>
    </row>
    <row r="6" spans="1:20" ht="21" x14ac:dyDescent="0.4">
      <c r="A6" s="10"/>
      <c r="B6" s="3" t="s">
        <v>150</v>
      </c>
      <c r="C6" s="7">
        <f ca="1">RANDBETWEEN(10,38)/10</f>
        <v>2.1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5"/>
      <c r="P6" s="6"/>
      <c r="Q6" s="6"/>
      <c r="R6" s="6"/>
      <c r="S6" s="6"/>
      <c r="T6" s="6"/>
    </row>
    <row r="7" spans="1:20" ht="21" x14ac:dyDescent="0.4">
      <c r="A7" s="10"/>
      <c r="B7" s="3" t="s">
        <v>29</v>
      </c>
      <c r="C7" s="3"/>
      <c r="D7" s="3"/>
      <c r="E7" s="7">
        <f ca="1">RANDBETWEEN(10,38)/10</f>
        <v>3.7</v>
      </c>
      <c r="F7" s="3"/>
      <c r="G7" s="3"/>
      <c r="H7" s="3"/>
      <c r="I7" s="3"/>
      <c r="J7" s="3"/>
      <c r="K7" s="3"/>
      <c r="L7" s="3"/>
      <c r="M7" s="3"/>
      <c r="N7" s="3"/>
      <c r="O7" s="5"/>
      <c r="P7" s="6"/>
      <c r="Q7" s="6"/>
      <c r="R7" s="6"/>
      <c r="S7" s="6"/>
      <c r="T7" s="6"/>
    </row>
    <row r="8" spans="1:20" ht="21" x14ac:dyDescent="0.4">
      <c r="A8" s="1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5"/>
      <c r="P8" s="6"/>
      <c r="Q8" s="6"/>
      <c r="R8" s="6"/>
      <c r="S8" s="6"/>
      <c r="T8" s="6"/>
    </row>
    <row r="9" spans="1:20" ht="21" x14ac:dyDescent="0.4">
      <c r="A9" s="10"/>
      <c r="B9" s="3" t="s">
        <v>21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5"/>
      <c r="P9" s="6"/>
      <c r="Q9" s="6"/>
      <c r="R9" s="6"/>
      <c r="S9" s="6"/>
      <c r="T9" s="6"/>
    </row>
    <row r="10" spans="1:20" ht="11.25" customHeight="1" x14ac:dyDescent="0.4">
      <c r="A10" s="1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5"/>
      <c r="P10" s="6"/>
      <c r="Q10" s="6"/>
      <c r="R10" s="6"/>
      <c r="S10" s="6"/>
      <c r="T10" s="6"/>
    </row>
    <row r="11" spans="1:20" ht="21" x14ac:dyDescent="0.4">
      <c r="A11" s="10"/>
      <c r="B11" s="3"/>
      <c r="C11" s="3"/>
      <c r="D11" s="3"/>
      <c r="E11" s="3"/>
      <c r="F11" s="3"/>
      <c r="G11" s="3"/>
      <c r="H11" s="3"/>
      <c r="I11" s="3" t="s">
        <v>24</v>
      </c>
      <c r="J11" s="3"/>
      <c r="K11" s="8" t="str">
        <f ca="1">CHOOSE(RANDBETWEEN(1,5),"1/4","1/2","3/4","2/5","3/5")</f>
        <v>1/2</v>
      </c>
      <c r="L11" s="3" t="s">
        <v>27</v>
      </c>
      <c r="M11" s="3"/>
      <c r="N11" s="3"/>
      <c r="O11" s="5"/>
      <c r="P11" s="6"/>
      <c r="Q11" s="6"/>
      <c r="R11" s="6"/>
      <c r="S11" s="6"/>
      <c r="T11" s="6"/>
    </row>
    <row r="12" spans="1:20" ht="21" x14ac:dyDescent="0.4">
      <c r="A12" s="1">
        <v>2</v>
      </c>
      <c r="B12" s="3" t="s">
        <v>22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5"/>
      <c r="P12" s="6"/>
      <c r="Q12" s="6"/>
      <c r="R12" s="6"/>
      <c r="S12" s="6"/>
      <c r="T12" s="6"/>
    </row>
    <row r="13" spans="1:20" ht="21" x14ac:dyDescent="0.4">
      <c r="A13" s="6"/>
      <c r="B13" s="2">
        <f ca="1">RANDBETWEEN(1,2)</f>
        <v>1</v>
      </c>
      <c r="C13" s="2">
        <f t="shared" ref="C13:E14" ca="1" si="0">RANDBETWEEN(1,2)</f>
        <v>2</v>
      </c>
      <c r="D13" s="2">
        <f t="shared" ca="1" si="0"/>
        <v>1</v>
      </c>
      <c r="E13" s="2">
        <f t="shared" ca="1" si="0"/>
        <v>1</v>
      </c>
      <c r="F13" s="3"/>
      <c r="G13" s="3"/>
      <c r="H13" s="3"/>
      <c r="I13" s="3" t="s">
        <v>25</v>
      </c>
      <c r="J13" s="3"/>
      <c r="K13" s="3"/>
      <c r="L13" s="3"/>
      <c r="M13" s="3"/>
      <c r="N13" s="3"/>
      <c r="O13" s="5"/>
      <c r="P13" s="6"/>
      <c r="Q13" s="6"/>
      <c r="R13" s="6"/>
      <c r="S13" s="6"/>
      <c r="T13" s="6"/>
    </row>
    <row r="14" spans="1:20" ht="21" x14ac:dyDescent="0.4">
      <c r="A14" s="6"/>
      <c r="B14" s="2">
        <f ca="1">RANDBETWEEN(1,2)</f>
        <v>2</v>
      </c>
      <c r="C14" s="2">
        <f t="shared" ca="1" si="0"/>
        <v>2</v>
      </c>
      <c r="D14" s="2">
        <f t="shared" ca="1" si="0"/>
        <v>2</v>
      </c>
      <c r="E14" s="2">
        <f t="shared" ca="1" si="0"/>
        <v>2</v>
      </c>
      <c r="F14" s="3"/>
      <c r="G14" s="3"/>
      <c r="H14" s="3"/>
      <c r="I14" s="3"/>
      <c r="J14" s="3"/>
      <c r="K14" s="3"/>
      <c r="L14" s="3"/>
      <c r="M14" s="3"/>
      <c r="N14" s="3"/>
      <c r="O14" s="5"/>
      <c r="P14" s="6"/>
      <c r="Q14" s="6"/>
      <c r="R14" s="6"/>
      <c r="S14" s="6"/>
      <c r="T14" s="6"/>
    </row>
    <row r="15" spans="1:20" ht="19.5" x14ac:dyDescent="0.4">
      <c r="A15" s="6"/>
      <c r="B15" s="9"/>
      <c r="C15" s="9"/>
      <c r="D15" s="9"/>
      <c r="E15" s="9"/>
      <c r="F15" s="9"/>
      <c r="G15" s="9"/>
      <c r="H15" s="9"/>
      <c r="I15" s="139" t="s">
        <v>219</v>
      </c>
      <c r="J15" s="139"/>
      <c r="K15" s="139"/>
      <c r="L15" s="139"/>
      <c r="M15" s="9"/>
      <c r="N15" s="9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8" x14ac:dyDescent="0.25">
      <c r="A17" s="6"/>
      <c r="B17" s="6"/>
      <c r="C17" s="6"/>
      <c r="D17" s="6"/>
      <c r="E17" s="6"/>
      <c r="F17" s="6"/>
      <c r="G17" s="6"/>
      <c r="H17" s="6"/>
    </row>
  </sheetData>
  <mergeCells count="3">
    <mergeCell ref="A1:F1"/>
    <mergeCell ref="A2:F2"/>
    <mergeCell ref="I15:L15"/>
  </mergeCells>
  <conditionalFormatting sqref="B13:E14">
    <cfRule type="cellIs" dxfId="23" priority="1" operator="equal">
      <formula>2</formula>
    </cfRule>
    <cfRule type="cellIs" dxfId="22" priority="2" operator="equal">
      <formula>2</formula>
    </cfRule>
  </conditionalFormatting>
  <hyperlinks>
    <hyperlink ref="I15:L15" location="Intro!A1" display="Press to return to home pag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topLeftCell="A2" workbookViewId="0">
      <selection activeCell="J16" sqref="J16:M16"/>
    </sheetView>
  </sheetViews>
  <sheetFormatPr defaultRowHeight="15" x14ac:dyDescent="0.25"/>
  <cols>
    <col min="2" max="5" width="11.7109375" customWidth="1"/>
    <col min="7" max="7" width="1.5703125" customWidth="1"/>
    <col min="8" max="8" width="5.28515625" customWidth="1"/>
    <col min="9" max="9" width="13" customWidth="1"/>
    <col min="10" max="10" width="7.42578125" customWidth="1"/>
    <col min="14" max="14" width="4.42578125" customWidth="1"/>
    <col min="15" max="15" width="5" customWidth="1"/>
  </cols>
  <sheetData>
    <row r="1" spans="1:21" ht="29.25" customHeight="1" x14ac:dyDescent="0.6">
      <c r="A1" s="138" t="s">
        <v>26</v>
      </c>
      <c r="B1" s="138"/>
      <c r="C1" s="138"/>
      <c r="D1" s="138"/>
      <c r="E1" s="138"/>
      <c r="F1" s="138"/>
      <c r="G1" s="3"/>
      <c r="H1" s="16"/>
      <c r="I1" s="16"/>
      <c r="J1" s="16"/>
      <c r="K1" s="16"/>
      <c r="L1" s="6"/>
      <c r="M1" s="6"/>
      <c r="N1" s="6"/>
      <c r="O1" s="6"/>
      <c r="P1" s="6"/>
      <c r="Q1" s="6"/>
      <c r="R1" s="6"/>
      <c r="S1" s="6"/>
      <c r="T1" s="6"/>
    </row>
    <row r="2" spans="1:21" ht="27.75" customHeight="1" x14ac:dyDescent="0.6">
      <c r="A2" s="138" t="s">
        <v>1</v>
      </c>
      <c r="B2" s="138"/>
      <c r="C2" s="138"/>
      <c r="D2" s="138"/>
      <c r="E2" s="138"/>
      <c r="F2" s="138"/>
      <c r="G2" s="3"/>
      <c r="H2" s="16"/>
      <c r="I2" s="16">
        <f ca="1">RANDBETWEEN(5,8)*10</f>
        <v>70</v>
      </c>
      <c r="J2" s="16">
        <f ca="1">RANDBETWEEN(2,4)*10</f>
        <v>20</v>
      </c>
      <c r="K2" s="16"/>
      <c r="L2" s="6"/>
      <c r="M2" s="6"/>
      <c r="N2" s="6"/>
      <c r="O2" s="6"/>
      <c r="P2" s="6"/>
      <c r="Q2" s="6"/>
      <c r="R2" s="6"/>
      <c r="S2" s="6"/>
      <c r="T2" s="6"/>
    </row>
    <row r="3" spans="1:21" ht="10.5" customHeight="1" x14ac:dyDescent="0.4">
      <c r="A3" s="6"/>
      <c r="B3" s="6"/>
      <c r="C3" s="6"/>
      <c r="D3" s="6"/>
      <c r="E3" s="6"/>
      <c r="F3" s="6"/>
      <c r="G3" s="3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</row>
    <row r="4" spans="1:21" ht="24" x14ac:dyDescent="0.45">
      <c r="A4" s="1">
        <v>1</v>
      </c>
      <c r="B4" s="3" t="s">
        <v>31</v>
      </c>
      <c r="C4" s="3"/>
      <c r="D4" s="3"/>
      <c r="E4" s="3"/>
      <c r="F4" s="15">
        <f ca="1">(D6+B9)*2</f>
        <v>26</v>
      </c>
      <c r="G4" s="3"/>
      <c r="H4" s="13">
        <v>2</v>
      </c>
      <c r="I4" s="3" t="s">
        <v>33</v>
      </c>
      <c r="J4" s="4">
        <f ca="1">I2+J2</f>
        <v>90</v>
      </c>
      <c r="K4" s="3" t="s">
        <v>34</v>
      </c>
      <c r="L4" s="4"/>
      <c r="M4" s="3"/>
      <c r="N4" s="3"/>
      <c r="O4" s="12">
        <v>3</v>
      </c>
      <c r="P4" s="18" t="s">
        <v>39</v>
      </c>
      <c r="Q4" s="19"/>
      <c r="R4" s="6"/>
      <c r="S4" s="6"/>
      <c r="T4" s="6"/>
      <c r="U4" s="6"/>
    </row>
    <row r="5" spans="1:21" ht="21" customHeight="1" x14ac:dyDescent="0.45">
      <c r="A5" s="10"/>
      <c r="B5" s="3"/>
      <c r="C5" s="3"/>
      <c r="D5" s="3"/>
      <c r="E5" s="3"/>
      <c r="F5" s="3"/>
      <c r="G5" s="3"/>
      <c r="H5" s="3"/>
      <c r="I5" s="3" t="s">
        <v>35</v>
      </c>
      <c r="J5" s="3"/>
      <c r="K5" s="3"/>
      <c r="L5" s="3"/>
      <c r="M5" s="3"/>
      <c r="N5" s="3"/>
      <c r="O5" s="5"/>
      <c r="P5" s="18" t="s">
        <v>38</v>
      </c>
      <c r="Q5" s="19"/>
      <c r="R5" s="6"/>
      <c r="S5" s="6"/>
      <c r="T5" s="6"/>
      <c r="U5" s="6"/>
    </row>
    <row r="6" spans="1:21" ht="21" x14ac:dyDescent="0.4">
      <c r="A6" s="10"/>
      <c r="B6" s="3"/>
      <c r="C6" s="14"/>
      <c r="D6" s="4">
        <f ca="1">RANDBETWEEN(1,12)</f>
        <v>11</v>
      </c>
      <c r="E6" s="3"/>
      <c r="F6" s="3"/>
      <c r="G6" s="3"/>
      <c r="H6" s="3"/>
      <c r="I6" s="3"/>
      <c r="J6" s="3"/>
      <c r="K6" s="3"/>
      <c r="L6" s="3"/>
      <c r="M6" s="3"/>
      <c r="N6" s="3"/>
      <c r="O6" s="5"/>
      <c r="P6" s="6"/>
      <c r="Q6" s="6"/>
      <c r="R6" s="6"/>
      <c r="S6" s="6"/>
      <c r="T6" s="6"/>
      <c r="U6" s="6"/>
    </row>
    <row r="7" spans="1:21" ht="21" x14ac:dyDescent="0.4">
      <c r="A7" s="10"/>
      <c r="B7" s="3"/>
      <c r="C7" s="14"/>
      <c r="D7" s="4"/>
      <c r="E7" s="3"/>
      <c r="F7" s="3"/>
      <c r="G7" s="3"/>
      <c r="H7" s="3"/>
      <c r="I7" s="3" t="s">
        <v>33</v>
      </c>
      <c r="J7" s="3">
        <f ca="1">I2-J2</f>
        <v>50</v>
      </c>
      <c r="K7" s="3" t="s">
        <v>36</v>
      </c>
      <c r="L7" s="3"/>
      <c r="M7" s="3"/>
      <c r="N7" s="3"/>
      <c r="O7" s="5"/>
      <c r="P7" s="2">
        <f ca="1">RANDBETWEEN(1,2)</f>
        <v>1</v>
      </c>
      <c r="Q7" s="2">
        <f t="shared" ref="Q7:T7" ca="1" si="0">RANDBETWEEN(1,2)</f>
        <v>2</v>
      </c>
      <c r="R7" s="2">
        <f t="shared" ca="1" si="0"/>
        <v>2</v>
      </c>
      <c r="S7" s="2">
        <f t="shared" ca="1" si="0"/>
        <v>2</v>
      </c>
      <c r="T7" s="2">
        <f t="shared" ca="1" si="0"/>
        <v>2</v>
      </c>
      <c r="U7" s="6"/>
    </row>
    <row r="8" spans="1:21" ht="21" x14ac:dyDescent="0.4">
      <c r="A8" s="10"/>
      <c r="B8" s="3"/>
      <c r="C8" s="3"/>
      <c r="D8" s="3"/>
      <c r="E8" s="7"/>
      <c r="F8" s="3"/>
      <c r="G8" s="3"/>
      <c r="H8" s="3"/>
      <c r="I8" s="3"/>
      <c r="J8" s="3"/>
      <c r="K8" s="3"/>
      <c r="L8" s="3"/>
      <c r="M8" s="3"/>
      <c r="N8" s="3"/>
      <c r="O8" s="5"/>
      <c r="P8" s="6"/>
      <c r="Q8" s="6"/>
      <c r="R8" s="6"/>
      <c r="S8" s="6"/>
      <c r="T8" s="6"/>
      <c r="U8" s="6"/>
    </row>
    <row r="9" spans="1:21" ht="24" x14ac:dyDescent="0.45">
      <c r="A9" s="10"/>
      <c r="B9" s="3">
        <f ca="1">RANDBETWEEN(2,5)</f>
        <v>2</v>
      </c>
      <c r="C9" s="3"/>
      <c r="D9" s="3"/>
      <c r="E9" s="3"/>
      <c r="F9" s="3"/>
      <c r="G9" s="3"/>
      <c r="H9" s="3"/>
      <c r="I9" s="3" t="s">
        <v>37</v>
      </c>
      <c r="J9" s="3"/>
      <c r="K9" s="3"/>
      <c r="L9" s="3"/>
      <c r="M9" s="3"/>
      <c r="N9" s="3"/>
      <c r="O9" s="5"/>
      <c r="P9" s="140">
        <f ca="1">RANDBETWEEN(2,5)</f>
        <v>5</v>
      </c>
      <c r="Q9" s="21">
        <f ca="1">RANDBETWEEN(1,4)</f>
        <v>2</v>
      </c>
      <c r="R9" s="6"/>
      <c r="S9" s="6"/>
      <c r="T9" s="6"/>
      <c r="U9" s="6"/>
    </row>
    <row r="10" spans="1:21" ht="24" x14ac:dyDescent="0.45">
      <c r="A10" s="1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5"/>
      <c r="P10" s="140"/>
      <c r="Q10" s="20">
        <v>5</v>
      </c>
      <c r="R10" s="6"/>
      <c r="S10" s="6"/>
      <c r="T10" s="6"/>
      <c r="U10" s="6"/>
    </row>
    <row r="11" spans="1:21" ht="7.5" customHeight="1" x14ac:dyDescent="0.4">
      <c r="A11" s="1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5"/>
      <c r="P11" s="6"/>
      <c r="Q11" s="6"/>
      <c r="R11" s="6"/>
      <c r="S11" s="6"/>
      <c r="T11" s="6"/>
      <c r="U11" s="6"/>
    </row>
    <row r="12" spans="1:21" ht="20.25" customHeight="1" x14ac:dyDescent="0.4">
      <c r="A12" s="10"/>
      <c r="B12" s="3" t="s">
        <v>32</v>
      </c>
      <c r="C12" s="3"/>
      <c r="D12" s="3"/>
      <c r="E12" s="3"/>
      <c r="F12" s="11">
        <f ca="1">D6*B9</f>
        <v>22</v>
      </c>
      <c r="G12" s="3"/>
      <c r="H12" s="3"/>
      <c r="I12" s="3"/>
      <c r="J12" s="3"/>
      <c r="K12" s="3"/>
      <c r="L12" s="3"/>
      <c r="M12" s="3"/>
      <c r="N12" s="3"/>
      <c r="O12" s="5"/>
      <c r="P12" s="6"/>
      <c r="Q12" s="6"/>
      <c r="R12" s="6"/>
      <c r="S12" s="6"/>
      <c r="T12" s="6"/>
      <c r="U12" s="6"/>
    </row>
    <row r="13" spans="1:21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1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1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1" x14ac:dyDescent="0.25">
      <c r="A16" s="6"/>
      <c r="B16" s="6"/>
      <c r="C16" s="6"/>
      <c r="D16" s="6"/>
      <c r="E16" s="6"/>
      <c r="F16" s="6"/>
      <c r="G16" s="6"/>
      <c r="H16" s="6"/>
      <c r="I16" s="6"/>
      <c r="J16" s="139" t="s">
        <v>219</v>
      </c>
      <c r="K16" s="139"/>
      <c r="L16" s="139"/>
      <c r="M16" s="139"/>
      <c r="N16" s="6"/>
      <c r="O16" s="6"/>
      <c r="P16" s="6"/>
      <c r="Q16" s="6"/>
      <c r="R16" s="6"/>
      <c r="S16" s="6"/>
      <c r="T16" s="6"/>
      <c r="U16" s="6"/>
    </row>
    <row r="17" spans="1:21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1:21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</row>
    <row r="19" spans="1:21" x14ac:dyDescent="0.25">
      <c r="U19" s="6"/>
    </row>
  </sheetData>
  <mergeCells count="4">
    <mergeCell ref="A1:F1"/>
    <mergeCell ref="A2:F2"/>
    <mergeCell ref="P9:P10"/>
    <mergeCell ref="J16:M16"/>
  </mergeCells>
  <conditionalFormatting sqref="P7:T7">
    <cfRule type="cellIs" dxfId="21" priority="1" operator="equal">
      <formula>2</formula>
    </cfRule>
    <cfRule type="cellIs" dxfId="20" priority="2" operator="equal">
      <formula>2</formula>
    </cfRule>
  </conditionalFormatting>
  <hyperlinks>
    <hyperlink ref="J16:M16" location="Intro!A1" display="Press to return to home pag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"/>
  <sheetViews>
    <sheetView workbookViewId="0">
      <selection activeCell="J16" sqref="J16:M16"/>
    </sheetView>
  </sheetViews>
  <sheetFormatPr defaultRowHeight="15" x14ac:dyDescent="0.25"/>
  <cols>
    <col min="2" max="5" width="11.7109375" customWidth="1"/>
    <col min="7" max="7" width="1.5703125" customWidth="1"/>
    <col min="8" max="8" width="5.28515625" customWidth="1"/>
    <col min="9" max="9" width="13" customWidth="1"/>
    <col min="10" max="10" width="7.42578125" customWidth="1"/>
    <col min="14" max="14" width="4.42578125" customWidth="1"/>
    <col min="15" max="15" width="5" customWidth="1"/>
  </cols>
  <sheetData>
    <row r="1" spans="1:22" ht="29.25" customHeight="1" x14ac:dyDescent="0.6">
      <c r="A1" s="141" t="s">
        <v>26</v>
      </c>
      <c r="B1" s="141"/>
      <c r="C1" s="141"/>
      <c r="D1" s="141"/>
      <c r="E1" s="141"/>
      <c r="F1" s="141"/>
      <c r="G1" s="23"/>
      <c r="H1" s="24"/>
      <c r="I1" s="24"/>
      <c r="J1" s="24"/>
      <c r="K1" s="24"/>
      <c r="L1" s="22"/>
      <c r="M1" s="22"/>
      <c r="N1" s="22"/>
      <c r="O1" s="22"/>
      <c r="P1" s="22"/>
      <c r="Q1" s="22"/>
      <c r="R1" s="22"/>
      <c r="S1" s="22"/>
      <c r="T1" s="22"/>
      <c r="U1" s="6"/>
    </row>
    <row r="2" spans="1:22" ht="27.75" customHeight="1" x14ac:dyDescent="0.6">
      <c r="A2" s="141" t="s">
        <v>2</v>
      </c>
      <c r="B2" s="141"/>
      <c r="C2" s="141"/>
      <c r="D2" s="141"/>
      <c r="E2" s="141"/>
      <c r="F2" s="141"/>
      <c r="G2" s="23"/>
      <c r="H2" s="24"/>
      <c r="I2" s="24">
        <f ca="1">RANDBETWEEN(5,8)*10</f>
        <v>70</v>
      </c>
      <c r="J2" s="24">
        <f ca="1">RANDBETWEEN(2,4)*10</f>
        <v>40</v>
      </c>
      <c r="K2" s="24"/>
      <c r="L2" s="22"/>
      <c r="M2" s="22"/>
      <c r="N2" s="22"/>
      <c r="O2" s="22"/>
      <c r="P2" s="22"/>
      <c r="Q2" s="22"/>
      <c r="R2" s="22"/>
      <c r="S2" s="22"/>
      <c r="T2" s="22"/>
      <c r="U2" s="6"/>
    </row>
    <row r="3" spans="1:22" ht="6.75" customHeight="1" x14ac:dyDescent="0.4">
      <c r="A3" s="22"/>
      <c r="B3" s="22"/>
      <c r="C3" s="22"/>
      <c r="D3" s="22"/>
      <c r="E3" s="22"/>
      <c r="F3" s="22"/>
      <c r="G3" s="2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6"/>
      <c r="V3" s="6"/>
    </row>
    <row r="4" spans="1:22" ht="24" x14ac:dyDescent="0.45">
      <c r="A4" s="25">
        <v>1</v>
      </c>
      <c r="B4" s="23" t="s">
        <v>40</v>
      </c>
      <c r="C4" s="23"/>
      <c r="D4" s="23"/>
      <c r="E4" s="23"/>
      <c r="F4" s="26"/>
      <c r="G4" s="23"/>
      <c r="H4" s="27">
        <v>2</v>
      </c>
      <c r="I4" s="23" t="s">
        <v>33</v>
      </c>
      <c r="J4" s="28">
        <f ca="1">RANDBETWEEN(30,40)*10</f>
        <v>320</v>
      </c>
      <c r="K4" s="23" t="s">
        <v>47</v>
      </c>
      <c r="L4" s="28"/>
      <c r="M4" s="23"/>
      <c r="N4" s="23"/>
      <c r="O4" s="29">
        <v>3</v>
      </c>
      <c r="P4" s="30" t="s">
        <v>51</v>
      </c>
      <c r="Q4" s="31"/>
      <c r="R4" s="22"/>
      <c r="S4" s="22"/>
      <c r="T4" s="22"/>
      <c r="U4" s="6"/>
      <c r="V4" s="6"/>
    </row>
    <row r="5" spans="1:22" ht="21" customHeight="1" x14ac:dyDescent="0.45">
      <c r="A5" s="32"/>
      <c r="B5" s="23" t="s">
        <v>41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33"/>
      <c r="P5" s="30"/>
      <c r="Q5" s="31"/>
      <c r="R5" s="22"/>
      <c r="S5" s="22"/>
      <c r="T5" s="22"/>
      <c r="U5" s="6"/>
      <c r="V5" s="6"/>
    </row>
    <row r="6" spans="1:22" ht="27" x14ac:dyDescent="0.5">
      <c r="A6" s="32"/>
      <c r="B6" s="23"/>
      <c r="C6" s="34"/>
      <c r="D6" s="28"/>
      <c r="E6" s="23"/>
      <c r="F6" s="23"/>
      <c r="G6" s="23"/>
      <c r="H6" s="23"/>
      <c r="I6" s="23"/>
      <c r="J6" s="23"/>
      <c r="K6" s="23"/>
      <c r="L6" s="23"/>
      <c r="M6" s="23"/>
      <c r="N6" s="23"/>
      <c r="O6" s="33"/>
      <c r="P6" s="36">
        <v>0.5</v>
      </c>
      <c r="Q6" s="37" t="s">
        <v>52</v>
      </c>
      <c r="R6" s="37"/>
      <c r="S6" s="42" t="s">
        <v>53</v>
      </c>
      <c r="T6" s="43">
        <f ca="1">RANDBETWEEN(1,4)*30</f>
        <v>90</v>
      </c>
      <c r="U6" s="37"/>
      <c r="V6" s="6"/>
    </row>
    <row r="7" spans="1:22" ht="27" x14ac:dyDescent="0.5">
      <c r="A7" s="32"/>
      <c r="B7" s="23"/>
      <c r="C7" s="34"/>
      <c r="D7" s="28"/>
      <c r="E7" s="23"/>
      <c r="F7" s="23"/>
      <c r="G7" s="23"/>
      <c r="H7" s="23"/>
      <c r="I7" s="23" t="s">
        <v>33</v>
      </c>
      <c r="J7" s="23">
        <f ca="1">RANDBETWEEN(250,300)</f>
        <v>280</v>
      </c>
      <c r="K7" s="23" t="s">
        <v>48</v>
      </c>
      <c r="L7" s="23"/>
      <c r="M7" s="23"/>
      <c r="N7" s="23"/>
      <c r="O7" s="33"/>
      <c r="P7" s="37"/>
      <c r="Q7" s="37"/>
      <c r="R7" s="37"/>
      <c r="S7" s="37"/>
      <c r="T7" s="43"/>
      <c r="U7" s="37"/>
      <c r="V7" s="6"/>
    </row>
    <row r="8" spans="1:22" ht="24.75" customHeight="1" x14ac:dyDescent="0.5">
      <c r="A8" s="10"/>
      <c r="B8" s="3"/>
      <c r="C8" s="3"/>
      <c r="D8" s="3"/>
      <c r="E8" s="7"/>
      <c r="F8" s="3"/>
      <c r="G8" s="3"/>
      <c r="H8" s="3"/>
      <c r="I8" s="3"/>
      <c r="J8" s="3"/>
      <c r="K8" s="3"/>
      <c r="L8" s="3"/>
      <c r="M8" s="3"/>
      <c r="N8" s="3"/>
      <c r="O8" s="5"/>
      <c r="P8" s="36">
        <v>0.25</v>
      </c>
      <c r="Q8" s="37" t="s">
        <v>52</v>
      </c>
      <c r="R8" s="37"/>
      <c r="S8" s="42" t="s">
        <v>53</v>
      </c>
      <c r="T8" s="43">
        <f ca="1">T6</f>
        <v>90</v>
      </c>
      <c r="U8" s="37"/>
      <c r="V8" s="6"/>
    </row>
    <row r="9" spans="1:22" ht="27" x14ac:dyDescent="0.5">
      <c r="A9" s="10"/>
      <c r="B9" s="3"/>
      <c r="C9" s="3">
        <f ca="1">RANDBETWEEN(3,9)*40</f>
        <v>240</v>
      </c>
      <c r="D9" s="3" t="s">
        <v>44</v>
      </c>
      <c r="F9" s="3"/>
      <c r="G9" s="3"/>
      <c r="H9" s="3"/>
      <c r="I9" s="3" t="s">
        <v>49</v>
      </c>
      <c r="J9" s="3"/>
      <c r="K9" s="3"/>
      <c r="L9" s="3"/>
      <c r="M9" s="3"/>
      <c r="N9" s="3"/>
      <c r="O9" s="5"/>
      <c r="P9" s="142"/>
      <c r="Q9" s="38"/>
      <c r="R9" s="39"/>
      <c r="S9" s="39"/>
      <c r="T9" s="40"/>
      <c r="U9" s="39"/>
      <c r="V9" s="6"/>
    </row>
    <row r="10" spans="1:22" ht="7.5" customHeight="1" x14ac:dyDescent="0.5">
      <c r="A10" s="1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5"/>
      <c r="P10" s="142"/>
      <c r="Q10" s="40"/>
      <c r="R10" s="39"/>
      <c r="S10" s="39"/>
      <c r="T10" s="40"/>
      <c r="U10" s="39"/>
      <c r="V10" s="6"/>
    </row>
    <row r="11" spans="1:22" ht="21" customHeight="1" x14ac:dyDescent="0.5">
      <c r="A11" s="10"/>
      <c r="B11" s="3" t="s">
        <v>42</v>
      </c>
      <c r="C11" s="3"/>
      <c r="D11" s="3"/>
      <c r="E11" s="3"/>
      <c r="F11" s="3"/>
      <c r="G11" s="3"/>
      <c r="H11" s="3"/>
      <c r="I11" s="3" t="s">
        <v>50</v>
      </c>
      <c r="J11" s="3"/>
      <c r="K11" s="3"/>
      <c r="L11" s="3"/>
      <c r="M11" s="3"/>
      <c r="N11" s="3"/>
      <c r="O11" s="5"/>
      <c r="P11" s="41">
        <v>0.66666666666666663</v>
      </c>
      <c r="Q11" s="39" t="s">
        <v>52</v>
      </c>
      <c r="R11" s="39"/>
      <c r="S11" s="42" t="s">
        <v>53</v>
      </c>
      <c r="T11" s="40">
        <f ca="1">T8</f>
        <v>90</v>
      </c>
      <c r="U11" s="39"/>
      <c r="V11" s="6"/>
    </row>
    <row r="12" spans="1:22" ht="20.25" customHeight="1" x14ac:dyDescent="0.4">
      <c r="A12" s="10"/>
      <c r="B12" s="3" t="s">
        <v>43</v>
      </c>
      <c r="C12" s="3"/>
      <c r="D12" s="3">
        <f ca="1">C9</f>
        <v>240</v>
      </c>
      <c r="E12" s="3" t="s">
        <v>44</v>
      </c>
      <c r="F12" s="11"/>
      <c r="G12" s="3"/>
      <c r="H12" s="3"/>
      <c r="I12" s="3"/>
      <c r="J12" s="3"/>
      <c r="K12" s="3"/>
      <c r="L12" s="3"/>
      <c r="M12" s="3"/>
      <c r="N12" s="3"/>
      <c r="O12" s="5"/>
      <c r="P12" s="6"/>
      <c r="Q12" s="6"/>
      <c r="R12" s="6"/>
      <c r="S12" s="6"/>
      <c r="T12" s="6"/>
      <c r="U12" s="6"/>
      <c r="V12" s="6"/>
    </row>
    <row r="13" spans="1:22" ht="7.5" customHeight="1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ht="21" x14ac:dyDescent="0.4">
      <c r="A14" s="6"/>
      <c r="B14" s="3" t="s">
        <v>45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ht="24" x14ac:dyDescent="0.45">
      <c r="A15" s="6"/>
      <c r="B15" s="18" t="s">
        <v>46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x14ac:dyDescent="0.25">
      <c r="A16" s="6"/>
      <c r="B16" s="6"/>
      <c r="C16" s="6"/>
      <c r="D16" s="6"/>
      <c r="E16" s="6"/>
      <c r="F16" s="6"/>
      <c r="G16" s="6"/>
      <c r="H16" s="6"/>
      <c r="I16" s="6"/>
      <c r="J16" s="139" t="s">
        <v>219</v>
      </c>
      <c r="K16" s="139"/>
      <c r="L16" s="139"/>
      <c r="M16" s="139"/>
      <c r="N16" s="6"/>
      <c r="O16" s="6"/>
      <c r="P16" s="6"/>
      <c r="Q16" s="6"/>
      <c r="R16" s="6"/>
      <c r="S16" s="6"/>
      <c r="T16" s="6"/>
      <c r="U16" s="6"/>
      <c r="V16" s="6"/>
    </row>
    <row r="17" spans="1:22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x14ac:dyDescent="0.25">
      <c r="V19" s="6"/>
    </row>
  </sheetData>
  <mergeCells count="4">
    <mergeCell ref="A1:F1"/>
    <mergeCell ref="A2:F2"/>
    <mergeCell ref="P9:P10"/>
    <mergeCell ref="J16:M16"/>
  </mergeCells>
  <hyperlinks>
    <hyperlink ref="J16:M16" location="Intro!A1" display="Press to return to home pag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"/>
  <sheetViews>
    <sheetView workbookViewId="0">
      <selection activeCell="I15" sqref="I15:L15"/>
    </sheetView>
  </sheetViews>
  <sheetFormatPr defaultRowHeight="15" x14ac:dyDescent="0.25"/>
  <cols>
    <col min="2" max="3" width="11.7109375" customWidth="1"/>
    <col min="4" max="4" width="17" customWidth="1"/>
    <col min="5" max="5" width="6.28515625" customWidth="1"/>
    <col min="7" max="7" width="13.5703125" customWidth="1"/>
    <col min="8" max="8" width="5.28515625" customWidth="1"/>
    <col min="9" max="9" width="13" customWidth="1"/>
    <col min="10" max="10" width="7.42578125" customWidth="1"/>
    <col min="14" max="14" width="4.42578125" customWidth="1"/>
    <col min="15" max="15" width="5" customWidth="1"/>
  </cols>
  <sheetData>
    <row r="1" spans="1:22" ht="29.25" customHeight="1" x14ac:dyDescent="0.6">
      <c r="A1" s="141" t="s">
        <v>26</v>
      </c>
      <c r="B1" s="141"/>
      <c r="C1" s="141"/>
      <c r="D1" s="141"/>
      <c r="E1" s="141"/>
      <c r="F1" s="141"/>
      <c r="G1" s="23"/>
      <c r="H1" s="24"/>
      <c r="I1" s="24"/>
      <c r="J1" s="24"/>
      <c r="K1" s="24"/>
      <c r="L1" s="22"/>
      <c r="M1" s="22"/>
      <c r="N1" s="22"/>
      <c r="O1" s="22"/>
      <c r="P1" s="22"/>
      <c r="Q1" s="22"/>
      <c r="R1" s="22"/>
      <c r="S1" s="22"/>
      <c r="T1" s="22"/>
      <c r="U1" s="6"/>
    </row>
    <row r="2" spans="1:22" ht="27.75" customHeight="1" x14ac:dyDescent="0.6">
      <c r="A2" s="141" t="s">
        <v>3</v>
      </c>
      <c r="B2" s="141"/>
      <c r="C2" s="141"/>
      <c r="D2" s="141"/>
      <c r="E2" s="141"/>
      <c r="F2" s="141"/>
      <c r="G2" s="23"/>
      <c r="H2" s="24"/>
      <c r="I2" s="24">
        <f ca="1">RANDBETWEEN(5,8)*10</f>
        <v>70</v>
      </c>
      <c r="J2" s="24">
        <f ca="1">RANDBETWEEN(2,4)*10</f>
        <v>40</v>
      </c>
      <c r="K2" s="24"/>
      <c r="L2" s="22"/>
      <c r="M2" s="22"/>
      <c r="N2" s="22"/>
      <c r="O2" s="22"/>
      <c r="P2" s="22"/>
      <c r="Q2" s="22"/>
      <c r="R2" s="22"/>
      <c r="S2" s="22"/>
      <c r="T2" s="22"/>
      <c r="U2" s="6"/>
    </row>
    <row r="3" spans="1:22" ht="6.75" customHeight="1" x14ac:dyDescent="0.4">
      <c r="A3" s="22"/>
      <c r="B3" s="22"/>
      <c r="C3" s="22"/>
      <c r="D3" s="22"/>
      <c r="E3" s="22"/>
      <c r="F3" s="22"/>
      <c r="G3" s="2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6"/>
      <c r="V3" s="6"/>
    </row>
    <row r="4" spans="1:22" ht="24" x14ac:dyDescent="0.45">
      <c r="A4" s="25">
        <v>1</v>
      </c>
      <c r="B4" s="23" t="s">
        <v>54</v>
      </c>
      <c r="C4" s="23"/>
      <c r="D4" s="23"/>
      <c r="E4" s="23"/>
      <c r="F4" s="26"/>
      <c r="G4" s="23"/>
      <c r="H4" s="27">
        <v>2</v>
      </c>
      <c r="I4" s="23" t="s">
        <v>61</v>
      </c>
      <c r="J4" s="28"/>
      <c r="K4" s="23"/>
      <c r="L4" s="28"/>
      <c r="M4" s="23"/>
      <c r="N4" s="23"/>
      <c r="O4" s="53"/>
      <c r="P4" s="30"/>
      <c r="Q4" s="31"/>
      <c r="R4" s="22"/>
      <c r="S4" s="22"/>
      <c r="T4" s="22"/>
      <c r="U4" s="6"/>
      <c r="V4" s="6"/>
    </row>
    <row r="5" spans="1:22" ht="21" customHeight="1" thickBot="1" x14ac:dyDescent="0.5">
      <c r="A5" s="32"/>
      <c r="B5" s="23" t="s">
        <v>55</v>
      </c>
      <c r="C5" s="23"/>
      <c r="D5" s="23"/>
      <c r="E5" s="23"/>
      <c r="F5" s="23"/>
      <c r="G5" s="23"/>
      <c r="H5" s="23"/>
      <c r="I5" s="23" t="s">
        <v>62</v>
      </c>
      <c r="J5" s="23"/>
      <c r="K5" s="23"/>
      <c r="L5" s="23"/>
      <c r="M5" s="23"/>
      <c r="N5" s="23"/>
      <c r="O5" s="33"/>
      <c r="P5" s="30"/>
      <c r="Q5" s="31"/>
      <c r="R5" s="22"/>
      <c r="S5" s="22"/>
      <c r="T5" s="22"/>
      <c r="U5" s="6"/>
      <c r="V5" s="6"/>
    </row>
    <row r="6" spans="1:22" ht="27" x14ac:dyDescent="0.5">
      <c r="A6" s="32"/>
      <c r="B6" s="46"/>
      <c r="C6" s="47"/>
      <c r="D6" s="48"/>
      <c r="E6" s="23"/>
      <c r="F6" s="23"/>
      <c r="G6" s="23"/>
      <c r="H6" s="23"/>
      <c r="I6" s="23" t="s">
        <v>63</v>
      </c>
      <c r="J6" s="23"/>
      <c r="K6" s="23"/>
      <c r="L6" s="23"/>
      <c r="M6" s="23"/>
      <c r="N6" s="23"/>
      <c r="O6" s="33"/>
      <c r="P6" s="36"/>
      <c r="Q6" s="37"/>
      <c r="R6" s="37"/>
      <c r="S6" s="42"/>
      <c r="T6" s="43"/>
      <c r="U6" s="37"/>
      <c r="V6" s="6"/>
    </row>
    <row r="7" spans="1:22" ht="22.5" customHeight="1" thickBot="1" x14ac:dyDescent="0.55000000000000004">
      <c r="A7" s="32"/>
      <c r="B7" s="49"/>
      <c r="C7" s="50"/>
      <c r="D7" s="51"/>
      <c r="E7" s="23"/>
      <c r="F7" s="23"/>
      <c r="G7" s="23"/>
      <c r="H7" s="23"/>
      <c r="I7" s="23"/>
      <c r="J7" s="23"/>
      <c r="K7" s="23"/>
      <c r="L7" s="23"/>
      <c r="M7" s="23"/>
      <c r="N7" s="23"/>
      <c r="O7" s="33"/>
      <c r="P7" s="37"/>
      <c r="Q7" s="37"/>
      <c r="R7" s="37"/>
      <c r="S7" s="37"/>
      <c r="T7" s="43"/>
      <c r="U7" s="37"/>
      <c r="V7" s="6"/>
    </row>
    <row r="8" spans="1:22" ht="33" customHeight="1" x14ac:dyDescent="0.5">
      <c r="A8" s="10"/>
      <c r="B8" s="143" t="s">
        <v>56</v>
      </c>
      <c r="C8" s="144"/>
      <c r="D8" s="45">
        <f ca="1">RANDBETWEEN(9,12)</f>
        <v>9</v>
      </c>
      <c r="E8" s="7"/>
      <c r="F8" s="3"/>
      <c r="G8" s="3"/>
      <c r="H8" s="3"/>
      <c r="I8" s="3" t="s">
        <v>64</v>
      </c>
      <c r="J8" s="3"/>
      <c r="K8" s="3"/>
      <c r="L8" s="3"/>
      <c r="M8" s="3"/>
      <c r="N8" s="3"/>
      <c r="O8" s="5"/>
      <c r="P8" s="36"/>
      <c r="Q8" s="37"/>
      <c r="R8" s="37"/>
      <c r="S8" s="42"/>
      <c r="T8" s="43"/>
      <c r="U8" s="37"/>
      <c r="V8" s="6"/>
    </row>
    <row r="9" spans="1:22" ht="38.25" customHeight="1" x14ac:dyDescent="0.5">
      <c r="A9" s="10"/>
      <c r="B9" s="145" t="s">
        <v>57</v>
      </c>
      <c r="C9" s="146"/>
      <c r="D9" s="44">
        <f ca="1">RANDBETWEEN(2,8)*0.5</f>
        <v>1</v>
      </c>
      <c r="F9" s="3"/>
      <c r="G9" s="3"/>
      <c r="H9" s="3"/>
      <c r="I9" s="3" t="s">
        <v>65</v>
      </c>
      <c r="J9" s="3"/>
      <c r="K9" s="7">
        <f ca="1">RANDBETWEEN(21,39)/10</f>
        <v>3</v>
      </c>
      <c r="L9" s="3"/>
      <c r="M9" s="3"/>
      <c r="N9" s="3"/>
      <c r="O9" s="5"/>
      <c r="P9" s="142"/>
      <c r="Q9" s="38"/>
      <c r="R9" s="39"/>
      <c r="S9" s="39"/>
      <c r="T9" s="40"/>
      <c r="U9" s="39"/>
      <c r="V9" s="6"/>
    </row>
    <row r="10" spans="1:22" ht="7.5" customHeight="1" x14ac:dyDescent="0.5">
      <c r="A10" s="1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5"/>
      <c r="P10" s="142"/>
      <c r="Q10" s="40"/>
      <c r="R10" s="39"/>
      <c r="S10" s="39"/>
      <c r="T10" s="40"/>
      <c r="U10" s="39"/>
      <c r="V10" s="6"/>
    </row>
    <row r="11" spans="1:22" ht="21" customHeight="1" x14ac:dyDescent="0.5">
      <c r="A11" s="10"/>
      <c r="B11" s="3" t="s">
        <v>58</v>
      </c>
      <c r="C11" s="3"/>
      <c r="D11" s="3"/>
      <c r="E11" s="15">
        <f ca="1">RANDBETWEEN(1,3)*15</f>
        <v>30</v>
      </c>
      <c r="F11" s="3"/>
      <c r="G11" s="3"/>
      <c r="H11" s="3"/>
      <c r="I11" s="3" t="s">
        <v>66</v>
      </c>
      <c r="J11" s="3"/>
      <c r="K11" s="3"/>
      <c r="L11" s="3"/>
      <c r="M11" s="3"/>
      <c r="N11" s="3"/>
      <c r="O11" s="5"/>
      <c r="P11" s="41"/>
      <c r="Q11" s="39"/>
      <c r="R11" s="39"/>
      <c r="S11" s="42"/>
      <c r="T11" s="40"/>
      <c r="U11" s="39"/>
      <c r="V11" s="6"/>
    </row>
    <row r="12" spans="1:22" ht="20.25" customHeight="1" x14ac:dyDescent="0.4">
      <c r="A12" s="10"/>
      <c r="B12" s="52" t="s">
        <v>59</v>
      </c>
      <c r="C12" s="15">
        <f ca="1">RANDBETWEEN(1,3)*15</f>
        <v>45</v>
      </c>
      <c r="D12" s="3"/>
      <c r="E12" s="3"/>
      <c r="F12" s="11"/>
      <c r="G12" s="3"/>
      <c r="H12" s="3"/>
      <c r="I12" s="3" t="s">
        <v>67</v>
      </c>
      <c r="J12" s="3"/>
      <c r="K12" s="3"/>
      <c r="L12" s="3"/>
      <c r="M12" s="3"/>
      <c r="N12" s="3"/>
      <c r="O12" s="5"/>
      <c r="P12" s="6"/>
      <c r="Q12" s="6"/>
      <c r="R12" s="6"/>
      <c r="S12" s="6"/>
      <c r="T12" s="6"/>
      <c r="U12" s="6"/>
      <c r="V12" s="6"/>
    </row>
    <row r="13" spans="1:22" ht="7.5" customHeight="1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ht="21" x14ac:dyDescent="0.4">
      <c r="A14" s="6"/>
      <c r="B14" s="3" t="s">
        <v>60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ht="24" x14ac:dyDescent="0.45">
      <c r="A15" s="6"/>
      <c r="B15" s="18"/>
      <c r="C15" s="6"/>
      <c r="D15" s="6"/>
      <c r="E15" s="6"/>
      <c r="F15" s="6"/>
      <c r="G15" s="6"/>
      <c r="H15" s="6"/>
      <c r="I15" s="139" t="s">
        <v>219</v>
      </c>
      <c r="J15" s="139"/>
      <c r="K15" s="139"/>
      <c r="L15" s="139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x14ac:dyDescent="0.25">
      <c r="V19" s="6"/>
    </row>
  </sheetData>
  <mergeCells count="6">
    <mergeCell ref="I15:L15"/>
    <mergeCell ref="A1:F1"/>
    <mergeCell ref="A2:F2"/>
    <mergeCell ref="P9:P10"/>
    <mergeCell ref="B8:C8"/>
    <mergeCell ref="B9:C9"/>
  </mergeCells>
  <hyperlinks>
    <hyperlink ref="I15:L15" location="Intro!A1" display="Press to return to home pag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"/>
  <sheetViews>
    <sheetView tabSelected="1" workbookViewId="0">
      <selection activeCell="P11" sqref="P11"/>
    </sheetView>
  </sheetViews>
  <sheetFormatPr defaultRowHeight="15" x14ac:dyDescent="0.25"/>
  <cols>
    <col min="2" max="3" width="11.7109375" customWidth="1"/>
    <col min="4" max="4" width="6.7109375" customWidth="1"/>
    <col min="5" max="5" width="11.7109375" customWidth="1"/>
    <col min="7" max="7" width="4.85546875" customWidth="1"/>
    <col min="8" max="8" width="5.28515625" customWidth="1"/>
    <col min="9" max="9" width="15.28515625" customWidth="1"/>
    <col min="10" max="10" width="7.7109375" customWidth="1"/>
    <col min="11" max="11" width="10.7109375" bestFit="1" customWidth="1"/>
    <col min="14" max="14" width="4.42578125" customWidth="1"/>
    <col min="15" max="15" width="5" customWidth="1"/>
  </cols>
  <sheetData>
    <row r="1" spans="1:22" ht="29.25" customHeight="1" x14ac:dyDescent="0.6">
      <c r="A1" s="141" t="s">
        <v>26</v>
      </c>
      <c r="B1" s="141"/>
      <c r="C1" s="141"/>
      <c r="D1" s="141"/>
      <c r="E1" s="141"/>
      <c r="F1" s="141"/>
      <c r="G1" s="23"/>
      <c r="H1" s="24"/>
      <c r="I1" s="24"/>
      <c r="J1" s="24"/>
      <c r="K1" s="24"/>
      <c r="L1" s="22"/>
      <c r="M1" s="22"/>
      <c r="N1" s="22"/>
      <c r="O1" s="22"/>
      <c r="P1" s="22"/>
      <c r="Q1" s="22"/>
      <c r="R1" s="22"/>
      <c r="S1" s="22"/>
      <c r="T1" s="22"/>
      <c r="U1" s="6"/>
    </row>
    <row r="2" spans="1:22" ht="27.75" customHeight="1" x14ac:dyDescent="0.6">
      <c r="A2" s="141" t="s">
        <v>4</v>
      </c>
      <c r="B2" s="141"/>
      <c r="C2" s="141"/>
      <c r="D2" s="141"/>
      <c r="E2" s="141"/>
      <c r="F2" s="141"/>
      <c r="G2" s="23"/>
      <c r="H2" s="24"/>
      <c r="I2" s="24">
        <f ca="1">RANDBETWEEN(5,8)*10</f>
        <v>60</v>
      </c>
      <c r="J2" s="24">
        <f ca="1">RANDBETWEEN(2,4)*10</f>
        <v>20</v>
      </c>
      <c r="K2" s="24"/>
      <c r="L2" s="22"/>
      <c r="M2" s="22"/>
      <c r="N2" s="22"/>
      <c r="O2" s="22"/>
      <c r="P2" s="22"/>
      <c r="Q2" s="22"/>
      <c r="R2" s="22"/>
      <c r="S2" s="22"/>
      <c r="T2" s="22"/>
      <c r="U2" s="6"/>
    </row>
    <row r="3" spans="1:22" ht="6.75" customHeight="1" x14ac:dyDescent="0.4">
      <c r="A3" s="22"/>
      <c r="B3" s="22"/>
      <c r="C3" s="22"/>
      <c r="D3" s="22"/>
      <c r="E3" s="22"/>
      <c r="F3" s="22"/>
      <c r="G3" s="23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6"/>
      <c r="V3" s="6"/>
    </row>
    <row r="4" spans="1:22" ht="24" x14ac:dyDescent="0.45">
      <c r="A4" s="25">
        <v>1</v>
      </c>
      <c r="B4" s="23" t="s">
        <v>68</v>
      </c>
      <c r="C4" s="23"/>
      <c r="D4" s="23"/>
      <c r="E4" s="23"/>
      <c r="F4" s="26"/>
      <c r="G4" s="23"/>
      <c r="H4" s="27">
        <v>2</v>
      </c>
      <c r="I4" s="23" t="s">
        <v>72</v>
      </c>
      <c r="J4" s="28"/>
      <c r="K4" s="23"/>
      <c r="L4" s="28"/>
      <c r="M4" s="23"/>
      <c r="N4" s="23"/>
      <c r="O4" s="53"/>
      <c r="P4" s="30"/>
      <c r="Q4" s="31"/>
      <c r="R4" s="22"/>
      <c r="S4" s="22"/>
      <c r="T4" s="22"/>
      <c r="U4" s="6"/>
      <c r="V4" s="6"/>
    </row>
    <row r="5" spans="1:22" ht="21" customHeight="1" x14ac:dyDescent="0.45">
      <c r="A5" s="32"/>
      <c r="B5" s="23" t="s">
        <v>69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33"/>
      <c r="P5" s="30"/>
      <c r="Q5" s="31"/>
      <c r="R5" s="22"/>
      <c r="S5" s="22"/>
      <c r="T5" s="22"/>
      <c r="U5" s="6"/>
      <c r="V5" s="6"/>
    </row>
    <row r="6" spans="1:22" ht="16.5" customHeight="1" thickBot="1" x14ac:dyDescent="0.55000000000000004">
      <c r="A6" s="32"/>
      <c r="B6" s="23"/>
      <c r="C6" s="34"/>
      <c r="D6" s="28"/>
      <c r="E6" s="23"/>
      <c r="F6" s="23"/>
      <c r="G6" s="23"/>
      <c r="H6" s="23"/>
      <c r="I6" s="23"/>
      <c r="J6" s="23"/>
      <c r="K6" s="23"/>
      <c r="L6" s="23"/>
      <c r="M6" s="23"/>
      <c r="N6" s="23"/>
      <c r="O6" s="33"/>
      <c r="P6" s="36"/>
      <c r="Q6" s="37"/>
      <c r="R6" s="37"/>
      <c r="S6" s="42"/>
      <c r="T6" s="43"/>
      <c r="U6" s="37"/>
      <c r="V6" s="6"/>
    </row>
    <row r="7" spans="1:22" ht="27" x14ac:dyDescent="0.5">
      <c r="A7" s="32"/>
      <c r="B7" s="66">
        <f ca="1">F7*B14</f>
        <v>20</v>
      </c>
      <c r="C7" s="65"/>
      <c r="D7" s="135">
        <f ca="1">F7*D14</f>
        <v>24</v>
      </c>
      <c r="E7" s="137" t="s">
        <v>70</v>
      </c>
      <c r="F7" s="53">
        <f ca="1">RANDBETWEEN(2,5)</f>
        <v>4</v>
      </c>
      <c r="G7" s="23"/>
      <c r="H7" s="23"/>
      <c r="I7" s="23" t="s">
        <v>73</v>
      </c>
      <c r="J7" s="23" t="str">
        <f ca="1">CHOOSE(RANDBETWEEN(1, 3),"1/4","1/2","1/3")</f>
        <v>1/4</v>
      </c>
      <c r="K7" s="23" t="s">
        <v>74</v>
      </c>
      <c r="L7" s="23"/>
      <c r="M7" s="23"/>
      <c r="N7" s="23"/>
      <c r="O7" s="33"/>
      <c r="P7" s="37"/>
      <c r="Q7" s="37"/>
      <c r="R7" s="37"/>
      <c r="S7" s="37"/>
      <c r="T7" s="43"/>
      <c r="U7" s="37"/>
      <c r="V7" s="6"/>
    </row>
    <row r="8" spans="1:22" ht="24.75" customHeight="1" thickBot="1" x14ac:dyDescent="0.55000000000000004">
      <c r="A8" s="10"/>
      <c r="B8" s="67" t="s">
        <v>70</v>
      </c>
      <c r="C8" s="54"/>
      <c r="D8" s="54"/>
      <c r="E8" s="55"/>
      <c r="F8" s="11"/>
      <c r="G8" s="3"/>
      <c r="H8" s="3"/>
      <c r="I8" s="3" t="s">
        <v>75</v>
      </c>
      <c r="J8" s="72">
        <f ca="1">RANDBETWEEN(8,9)/10</f>
        <v>0.8</v>
      </c>
      <c r="K8" s="3" t="s">
        <v>76</v>
      </c>
      <c r="L8" s="3"/>
      <c r="M8" s="3"/>
      <c r="N8" s="3"/>
      <c r="O8" s="5"/>
      <c r="P8" s="36"/>
      <c r="Q8" s="37"/>
      <c r="R8" s="37"/>
      <c r="S8" s="42"/>
      <c r="T8" s="43"/>
      <c r="U8" s="37"/>
      <c r="V8" s="6"/>
    </row>
    <row r="9" spans="1:22" ht="27" x14ac:dyDescent="0.5">
      <c r="A9" s="10"/>
      <c r="B9" s="68"/>
      <c r="C9" s="56"/>
      <c r="D9" s="57"/>
      <c r="E9" s="58"/>
      <c r="F9" s="11"/>
      <c r="G9" s="3"/>
      <c r="H9" s="3"/>
      <c r="I9" s="3" t="s">
        <v>77</v>
      </c>
      <c r="J9" s="3"/>
      <c r="K9" s="73">
        <f ca="1">RANDBETWEEN(4,6)*10</f>
        <v>40</v>
      </c>
      <c r="L9" s="3" t="s">
        <v>78</v>
      </c>
      <c r="M9" s="3"/>
      <c r="N9" s="3"/>
      <c r="O9" s="5"/>
      <c r="P9" s="142"/>
      <c r="Q9" s="38"/>
      <c r="R9" s="39"/>
      <c r="S9" s="39"/>
      <c r="T9" s="40"/>
      <c r="U9" s="39"/>
      <c r="V9" s="6"/>
    </row>
    <row r="10" spans="1:22" ht="7.5" customHeight="1" x14ac:dyDescent="0.5">
      <c r="A10" s="10"/>
      <c r="B10" s="69"/>
      <c r="C10" s="59"/>
      <c r="D10" s="60"/>
      <c r="E10" s="61"/>
      <c r="F10" s="11"/>
      <c r="G10" s="3"/>
      <c r="H10" s="3"/>
      <c r="I10" s="3"/>
      <c r="J10" s="3"/>
      <c r="K10" s="3"/>
      <c r="L10" s="3"/>
      <c r="M10" s="3"/>
      <c r="N10" s="3"/>
      <c r="O10" s="5"/>
      <c r="P10" s="142"/>
      <c r="Q10" s="40"/>
      <c r="R10" s="39"/>
      <c r="S10" s="39"/>
      <c r="T10" s="40"/>
      <c r="U10" s="39"/>
      <c r="V10" s="6"/>
    </row>
    <row r="11" spans="1:22" ht="21" customHeight="1" x14ac:dyDescent="0.5">
      <c r="A11" s="10"/>
      <c r="B11" s="69">
        <f ca="1">B14*F11</f>
        <v>40</v>
      </c>
      <c r="C11" s="59"/>
      <c r="D11" s="136">
        <f ca="1">F11*D14</f>
        <v>48</v>
      </c>
      <c r="E11" s="61" t="s">
        <v>70</v>
      </c>
      <c r="F11" s="11">
        <f ca="1">RANDBETWEEN(5,9)</f>
        <v>8</v>
      </c>
      <c r="G11" s="3"/>
      <c r="H11" s="3"/>
      <c r="I11" s="3"/>
      <c r="J11" s="3"/>
      <c r="K11" s="3"/>
      <c r="L11" s="3"/>
      <c r="M11" s="3"/>
      <c r="N11" s="3"/>
      <c r="O11" s="5"/>
      <c r="P11" s="41"/>
      <c r="Q11" s="39"/>
      <c r="R11" s="39"/>
      <c r="S11" s="42"/>
      <c r="T11" s="40"/>
      <c r="U11" s="39"/>
      <c r="V11" s="6"/>
    </row>
    <row r="12" spans="1:22" ht="20.25" customHeight="1" x14ac:dyDescent="0.4">
      <c r="A12" s="10"/>
      <c r="B12" s="69" t="s">
        <v>70</v>
      </c>
      <c r="C12" s="59"/>
      <c r="D12" s="60"/>
      <c r="E12" s="61"/>
      <c r="F12" s="3"/>
      <c r="G12" s="3"/>
      <c r="H12" s="3"/>
      <c r="I12" s="3" t="s">
        <v>79</v>
      </c>
      <c r="J12" s="3"/>
      <c r="K12" s="3"/>
      <c r="L12" s="3"/>
      <c r="M12" s="3"/>
      <c r="N12" s="3"/>
      <c r="O12" s="5"/>
      <c r="P12" s="6"/>
      <c r="Q12" s="6"/>
      <c r="R12" s="6"/>
      <c r="S12" s="6"/>
      <c r="T12" s="6"/>
      <c r="U12" s="6"/>
      <c r="V12" s="6"/>
    </row>
    <row r="13" spans="1:22" ht="7.5" customHeight="1" thickBot="1" x14ac:dyDescent="0.3">
      <c r="A13" s="6"/>
      <c r="B13" s="70"/>
      <c r="C13" s="62"/>
      <c r="D13" s="63"/>
      <c r="E13" s="64"/>
      <c r="F13" s="71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ht="21" x14ac:dyDescent="0.4">
      <c r="A14" s="6"/>
      <c r="B14" s="53">
        <f ca="1">RANDBETWEEN(2,5)</f>
        <v>5</v>
      </c>
      <c r="C14" s="16"/>
      <c r="D14" s="11">
        <f ca="1">RANDBETWEEN(5,9)</f>
        <v>6</v>
      </c>
      <c r="E14" s="1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ht="24" x14ac:dyDescent="0.45">
      <c r="A15" s="6"/>
      <c r="B15" s="18" t="s">
        <v>71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x14ac:dyDescent="0.25">
      <c r="V19" s="6"/>
    </row>
  </sheetData>
  <mergeCells count="3">
    <mergeCell ref="A1:F1"/>
    <mergeCell ref="A2:F2"/>
    <mergeCell ref="P9:P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"/>
  <sheetViews>
    <sheetView topLeftCell="A2" workbookViewId="0">
      <selection activeCell="K18" sqref="K18"/>
    </sheetView>
  </sheetViews>
  <sheetFormatPr defaultRowHeight="15" x14ac:dyDescent="0.25"/>
  <cols>
    <col min="2" max="3" width="11.7109375" customWidth="1"/>
    <col min="4" max="4" width="6" customWidth="1"/>
    <col min="5" max="5" width="8.5703125" customWidth="1"/>
    <col min="6" max="6" width="7.42578125" customWidth="1"/>
    <col min="7" max="7" width="1.5703125" customWidth="1"/>
    <col min="8" max="8" width="5.28515625" customWidth="1"/>
    <col min="9" max="9" width="15.28515625" customWidth="1"/>
    <col min="10" max="10" width="7.7109375" customWidth="1"/>
    <col min="11" max="11" width="10.7109375" bestFit="1" customWidth="1"/>
    <col min="13" max="13" width="7.85546875" customWidth="1"/>
    <col min="14" max="14" width="7.28515625" customWidth="1"/>
    <col min="15" max="15" width="5" customWidth="1"/>
    <col min="16" max="16" width="3.7109375" customWidth="1"/>
  </cols>
  <sheetData>
    <row r="1" spans="1:23" ht="29.25" customHeight="1" x14ac:dyDescent="0.6">
      <c r="A1" s="141" t="s">
        <v>26</v>
      </c>
      <c r="B1" s="141"/>
      <c r="C1" s="141"/>
      <c r="D1" s="141"/>
      <c r="E1" s="141"/>
      <c r="F1" s="141"/>
      <c r="G1" s="23"/>
      <c r="H1" s="24"/>
      <c r="I1" s="24"/>
      <c r="J1" s="24"/>
      <c r="K1" s="24"/>
      <c r="L1" s="22"/>
      <c r="M1" s="22"/>
      <c r="N1" s="22"/>
      <c r="O1" s="22"/>
      <c r="P1" s="22"/>
      <c r="Q1" s="22"/>
      <c r="R1" s="22"/>
      <c r="S1" s="22"/>
      <c r="T1" s="22"/>
      <c r="U1" s="6"/>
    </row>
    <row r="2" spans="1:23" ht="27.75" customHeight="1" x14ac:dyDescent="0.6">
      <c r="A2" s="141" t="s">
        <v>5</v>
      </c>
      <c r="B2" s="141"/>
      <c r="C2" s="141"/>
      <c r="D2" s="141"/>
      <c r="E2" s="141"/>
      <c r="F2" s="141"/>
      <c r="G2" s="23"/>
      <c r="H2" s="24"/>
      <c r="I2" s="24">
        <f ca="1">RANDBETWEEN(5,8)*10</f>
        <v>50</v>
      </c>
      <c r="J2" s="24">
        <f ca="1">RANDBETWEEN(2,4)*10</f>
        <v>40</v>
      </c>
      <c r="K2" s="24"/>
      <c r="L2" s="22"/>
      <c r="M2" s="22"/>
      <c r="N2" s="22"/>
      <c r="O2" s="22"/>
      <c r="P2" s="22"/>
      <c r="Q2" s="22"/>
      <c r="R2" s="22"/>
      <c r="S2" s="22"/>
      <c r="T2" s="22"/>
      <c r="U2" s="6"/>
      <c r="W2" s="6"/>
    </row>
    <row r="3" spans="1:23" ht="6.75" customHeight="1" x14ac:dyDescent="0.4">
      <c r="A3" s="22"/>
      <c r="B3" s="22"/>
      <c r="C3" s="22"/>
      <c r="D3" s="22"/>
      <c r="E3" s="22"/>
      <c r="F3" s="22"/>
      <c r="G3" s="23"/>
      <c r="H3" s="2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6"/>
      <c r="V3" s="6"/>
      <c r="W3" s="6"/>
    </row>
    <row r="4" spans="1:23" ht="24" x14ac:dyDescent="0.45">
      <c r="A4" s="25">
        <v>1</v>
      </c>
      <c r="B4" s="23" t="s">
        <v>80</v>
      </c>
      <c r="C4" s="23"/>
      <c r="D4" s="23">
        <f ca="1">RANDBETWEEN(1,4)</f>
        <v>1</v>
      </c>
      <c r="E4" s="23" t="s">
        <v>81</v>
      </c>
      <c r="F4" s="26">
        <f ca="1">RANDBETWEEN(10,90)*10</f>
        <v>350</v>
      </c>
      <c r="G4" s="23" t="s">
        <v>82</v>
      </c>
      <c r="H4" s="24"/>
      <c r="I4" s="23"/>
      <c r="J4" s="28"/>
      <c r="K4" s="23">
        <v>2</v>
      </c>
      <c r="L4" s="26" t="s">
        <v>85</v>
      </c>
      <c r="M4" s="23"/>
      <c r="N4" s="23"/>
      <c r="O4" s="53"/>
      <c r="P4" s="75">
        <f ca="1">RANDBETWEEN(5, 7)</f>
        <v>6</v>
      </c>
      <c r="Q4" s="30" t="s">
        <v>91</v>
      </c>
      <c r="R4" s="22"/>
      <c r="S4" s="22"/>
      <c r="T4" s="22"/>
      <c r="U4" s="6"/>
      <c r="V4" s="6"/>
      <c r="W4" s="6"/>
    </row>
    <row r="5" spans="1:23" ht="21" customHeight="1" x14ac:dyDescent="0.45">
      <c r="A5" s="3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33"/>
      <c r="P5" s="30"/>
      <c r="Q5" s="31"/>
      <c r="R5" s="22"/>
      <c r="S5" s="22"/>
      <c r="T5" s="22"/>
      <c r="U5" s="6"/>
      <c r="V5" s="6"/>
      <c r="W5" s="6"/>
    </row>
    <row r="6" spans="1:23" ht="16.5" customHeight="1" x14ac:dyDescent="0.5">
      <c r="A6" s="32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33"/>
      <c r="P6" s="36"/>
      <c r="Q6" s="37"/>
      <c r="R6" s="37"/>
      <c r="S6" s="42"/>
      <c r="T6" s="43"/>
      <c r="U6" s="37"/>
      <c r="V6" s="6"/>
      <c r="W6" s="6"/>
    </row>
    <row r="7" spans="1:23" ht="27" x14ac:dyDescent="0.5">
      <c r="A7" s="32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33"/>
      <c r="P7" s="37"/>
      <c r="Q7" s="37"/>
      <c r="R7" s="37"/>
      <c r="S7" s="37"/>
      <c r="T7" s="43"/>
      <c r="U7" s="37"/>
      <c r="V7" s="6"/>
      <c r="W7" s="6"/>
    </row>
    <row r="8" spans="1:23" ht="24.75" customHeight="1" x14ac:dyDescent="0.5">
      <c r="A8" s="10"/>
      <c r="B8" s="23"/>
      <c r="C8" s="23"/>
      <c r="D8" s="23"/>
      <c r="E8" s="23"/>
      <c r="F8" s="23"/>
      <c r="G8" s="3"/>
      <c r="H8" s="3"/>
      <c r="I8" s="3"/>
      <c r="J8" s="72"/>
      <c r="K8" s="3"/>
      <c r="L8" s="3"/>
      <c r="M8" s="3"/>
      <c r="N8" s="3"/>
      <c r="O8" s="5"/>
      <c r="P8" s="36"/>
      <c r="Q8" s="37"/>
      <c r="R8" s="37"/>
      <c r="S8" s="42"/>
      <c r="T8" s="43"/>
      <c r="U8" s="37"/>
      <c r="V8" s="6"/>
      <c r="W8" s="6"/>
    </row>
    <row r="9" spans="1:23" ht="27" x14ac:dyDescent="0.5">
      <c r="A9" s="10"/>
      <c r="B9" s="23"/>
      <c r="C9" s="23"/>
      <c r="D9" s="23"/>
      <c r="E9" s="23"/>
      <c r="F9" s="23"/>
      <c r="G9" s="3"/>
      <c r="H9" s="3"/>
      <c r="I9" s="3"/>
      <c r="J9" s="3"/>
      <c r="K9" s="73"/>
      <c r="L9" s="3" t="s">
        <v>86</v>
      </c>
      <c r="M9" s="3"/>
      <c r="N9" s="3"/>
      <c r="O9" s="5"/>
      <c r="P9" s="142"/>
      <c r="Q9" s="38"/>
      <c r="R9" s="39"/>
      <c r="S9" s="39"/>
      <c r="T9" s="40"/>
      <c r="U9" s="39"/>
      <c r="V9" s="6"/>
      <c r="W9" s="6"/>
    </row>
    <row r="10" spans="1:23" ht="7.5" customHeight="1" x14ac:dyDescent="0.5">
      <c r="A10" s="10"/>
      <c r="B10" s="23"/>
      <c r="C10" s="23"/>
      <c r="D10" s="23"/>
      <c r="E10" s="23"/>
      <c r="F10" s="23"/>
      <c r="G10" s="3"/>
      <c r="H10" s="3"/>
      <c r="I10" s="3"/>
      <c r="J10" s="3"/>
      <c r="K10" s="3"/>
      <c r="L10" s="3"/>
      <c r="M10" s="3"/>
      <c r="N10" s="3"/>
      <c r="O10" s="5"/>
      <c r="P10" s="142"/>
      <c r="Q10" s="40"/>
      <c r="R10" s="39"/>
      <c r="S10" s="39"/>
      <c r="T10" s="40"/>
      <c r="U10" s="39"/>
      <c r="V10" s="6"/>
      <c r="W10" s="6"/>
    </row>
    <row r="11" spans="1:23" ht="21" customHeight="1" x14ac:dyDescent="0.5">
      <c r="A11" s="10"/>
      <c r="B11" s="23"/>
      <c r="C11" s="23"/>
      <c r="D11" s="23"/>
      <c r="E11" s="23"/>
      <c r="F11" s="23"/>
      <c r="G11" s="3"/>
      <c r="H11" s="3"/>
      <c r="I11" s="3"/>
      <c r="J11" s="3"/>
      <c r="K11" s="3"/>
      <c r="L11" s="18" t="s">
        <v>87</v>
      </c>
      <c r="M11" s="3"/>
      <c r="N11" s="18">
        <f ca="1">RANDBETWEEN(10,30)/10</f>
        <v>2.6</v>
      </c>
      <c r="O11" s="18" t="s">
        <v>44</v>
      </c>
      <c r="P11" s="35"/>
      <c r="Q11" s="18"/>
      <c r="R11" s="39"/>
      <c r="S11" s="42"/>
      <c r="T11" s="40"/>
      <c r="U11" s="39"/>
      <c r="V11" s="6"/>
      <c r="W11" s="6"/>
    </row>
    <row r="12" spans="1:23" ht="20.25" customHeight="1" x14ac:dyDescent="0.45">
      <c r="A12" s="10"/>
      <c r="B12" s="23" t="s">
        <v>83</v>
      </c>
      <c r="C12" s="23"/>
      <c r="D12" s="23"/>
      <c r="E12" s="23"/>
      <c r="F12" s="23"/>
      <c r="G12" s="3"/>
      <c r="H12" s="3"/>
      <c r="I12" s="3"/>
      <c r="J12" s="3"/>
      <c r="K12" s="3"/>
      <c r="L12" s="18" t="s">
        <v>88</v>
      </c>
      <c r="N12" s="18">
        <f ca="1">RANDBETWEEN(20,55)*5</f>
        <v>100</v>
      </c>
      <c r="O12" s="18" t="s">
        <v>92</v>
      </c>
      <c r="P12" s="19"/>
      <c r="Q12" s="6"/>
      <c r="R12" s="6"/>
      <c r="S12" s="6"/>
      <c r="T12" s="6"/>
      <c r="U12" s="6"/>
      <c r="V12" s="6"/>
      <c r="W12" s="6"/>
    </row>
    <row r="13" spans="1:23" ht="7.5" customHeight="1" x14ac:dyDescent="0.4">
      <c r="A13" s="6"/>
      <c r="B13" s="23"/>
      <c r="C13" s="23"/>
      <c r="D13" s="23"/>
      <c r="E13" s="23"/>
      <c r="F13" s="23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24" x14ac:dyDescent="0.45">
      <c r="A14" s="6"/>
      <c r="B14" s="23" t="s">
        <v>84</v>
      </c>
      <c r="C14" s="23"/>
      <c r="D14" s="23"/>
      <c r="E14" s="23"/>
      <c r="F14" s="23"/>
      <c r="G14" s="6"/>
      <c r="H14" s="6"/>
      <c r="I14" s="6"/>
      <c r="J14" s="6"/>
      <c r="K14" s="6"/>
      <c r="L14" s="18" t="s">
        <v>89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</row>
    <row r="15" spans="1:23" ht="24" x14ac:dyDescent="0.45">
      <c r="A15" s="6"/>
      <c r="B15" s="18"/>
      <c r="C15" s="6"/>
      <c r="D15" s="6"/>
      <c r="E15" s="6"/>
      <c r="F15" s="6"/>
      <c r="G15" s="6"/>
      <c r="H15" s="6"/>
      <c r="I15" s="6"/>
      <c r="J15" s="6"/>
      <c r="K15" s="6"/>
      <c r="L15" s="18" t="s">
        <v>90</v>
      </c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</row>
    <row r="16" spans="1:23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</row>
    <row r="17" spans="1:2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</row>
    <row r="18" spans="1:2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3" x14ac:dyDescent="0.25">
      <c r="V19" s="6"/>
    </row>
  </sheetData>
  <mergeCells count="3">
    <mergeCell ref="A1:F1"/>
    <mergeCell ref="A2:F2"/>
    <mergeCell ref="P9:P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zoomScaleNormal="100" workbookViewId="0">
      <selection activeCell="K15" sqref="K15:N15"/>
    </sheetView>
  </sheetViews>
  <sheetFormatPr defaultRowHeight="15" x14ac:dyDescent="0.25"/>
  <cols>
    <col min="2" max="3" width="11.7109375" customWidth="1"/>
    <col min="4" max="4" width="6" customWidth="1"/>
    <col min="5" max="5" width="8.5703125" customWidth="1"/>
    <col min="6" max="6" width="5.7109375" customWidth="1"/>
    <col min="7" max="7" width="0.85546875" customWidth="1"/>
    <col min="8" max="8" width="5.28515625" customWidth="1"/>
    <col min="9" max="9" width="15.28515625" customWidth="1"/>
    <col min="10" max="10" width="7.7109375" customWidth="1"/>
    <col min="11" max="11" width="10.7109375" bestFit="1" customWidth="1"/>
    <col min="12" max="12" width="12" bestFit="1" customWidth="1"/>
    <col min="13" max="13" width="7.85546875" customWidth="1"/>
    <col min="14" max="14" width="7.28515625" customWidth="1"/>
    <col min="15" max="15" width="5" customWidth="1"/>
    <col min="16" max="16" width="3.7109375" customWidth="1"/>
    <col min="17" max="17" width="10.42578125" customWidth="1"/>
    <col min="18" max="18" width="5.140625" customWidth="1"/>
    <col min="19" max="19" width="7" customWidth="1"/>
    <col min="20" max="20" width="6.7109375" customWidth="1"/>
  </cols>
  <sheetData>
    <row r="1" spans="1:25" ht="29.25" customHeight="1" x14ac:dyDescent="0.6">
      <c r="A1" s="141" t="s">
        <v>26</v>
      </c>
      <c r="B1" s="141"/>
      <c r="C1" s="141"/>
      <c r="D1" s="141"/>
      <c r="E1" s="141"/>
      <c r="F1" s="141"/>
      <c r="G1" s="23"/>
      <c r="H1" s="24"/>
      <c r="I1" s="24"/>
      <c r="J1" s="24"/>
      <c r="K1" s="24"/>
      <c r="L1" s="22"/>
      <c r="M1" s="22"/>
      <c r="N1" s="22"/>
      <c r="O1" s="22"/>
      <c r="P1" s="22"/>
      <c r="Q1" s="22"/>
      <c r="R1" s="22"/>
      <c r="S1" s="22"/>
      <c r="T1" s="22"/>
      <c r="U1" s="6"/>
      <c r="V1" s="6"/>
      <c r="W1" s="6"/>
      <c r="X1" s="6"/>
      <c r="Y1" s="6"/>
    </row>
    <row r="2" spans="1:25" ht="24.75" customHeight="1" x14ac:dyDescent="0.6">
      <c r="A2" s="141" t="s">
        <v>6</v>
      </c>
      <c r="B2" s="141"/>
      <c r="C2" s="141"/>
      <c r="D2" s="141"/>
      <c r="E2" s="141"/>
      <c r="F2" s="141"/>
      <c r="G2" s="23"/>
      <c r="H2" s="24"/>
      <c r="I2" s="24">
        <f ca="1">RANDBETWEEN(5,8)*10</f>
        <v>70</v>
      </c>
      <c r="J2" s="24">
        <f ca="1">RANDBETWEEN(2,4)*10</f>
        <v>20</v>
      </c>
      <c r="K2" s="27">
        <v>2</v>
      </c>
      <c r="L2" s="26" t="s">
        <v>99</v>
      </c>
      <c r="M2" s="23"/>
      <c r="N2" s="23"/>
      <c r="O2" s="53"/>
      <c r="P2" s="75"/>
      <c r="Q2" s="30"/>
      <c r="R2" s="37">
        <f ca="1">RANDBETWEEN(-4,-1)</f>
        <v>-1</v>
      </c>
      <c r="S2" s="37" t="s">
        <v>100</v>
      </c>
      <c r="T2" s="43">
        <f ca="1">RANDBETWEEN(5,9)</f>
        <v>7</v>
      </c>
      <c r="U2" s="6"/>
      <c r="V2" s="6"/>
      <c r="W2" s="6"/>
      <c r="X2" s="6"/>
      <c r="Y2" s="6"/>
    </row>
    <row r="3" spans="1:25" ht="6.75" customHeight="1" x14ac:dyDescent="0.4">
      <c r="A3" s="22"/>
      <c r="B3" s="22"/>
      <c r="C3" s="22"/>
      <c r="D3" s="22"/>
      <c r="E3" s="22"/>
      <c r="F3" s="22"/>
      <c r="G3" s="23"/>
      <c r="H3" s="24"/>
      <c r="I3" s="22"/>
      <c r="J3" s="22"/>
      <c r="L3" s="6"/>
      <c r="M3" s="6"/>
      <c r="N3" s="6"/>
      <c r="O3" s="6"/>
      <c r="P3" s="6"/>
      <c r="Q3" s="6"/>
      <c r="R3" s="6"/>
      <c r="S3" s="6"/>
      <c r="T3" s="6"/>
      <c r="V3" s="6"/>
      <c r="W3" s="6"/>
      <c r="X3" s="6"/>
      <c r="Y3" s="6"/>
    </row>
    <row r="4" spans="1:25" ht="24" x14ac:dyDescent="0.45">
      <c r="A4" s="25">
        <v>1</v>
      </c>
      <c r="B4" s="23" t="s">
        <v>93</v>
      </c>
      <c r="C4" s="23"/>
      <c r="D4" s="23"/>
      <c r="E4" s="23"/>
      <c r="F4" s="26">
        <f ca="1">RANDBETWEEN(3,10)*4</f>
        <v>32</v>
      </c>
      <c r="G4" s="23"/>
      <c r="H4" s="74" t="s">
        <v>92</v>
      </c>
      <c r="I4" s="23"/>
      <c r="J4" s="28"/>
      <c r="K4" s="23"/>
      <c r="L4" s="23"/>
      <c r="M4" s="23"/>
      <c r="N4" s="23"/>
      <c r="O4" s="33"/>
      <c r="P4" s="30"/>
      <c r="Q4" s="31"/>
      <c r="R4" s="22"/>
      <c r="S4" s="22"/>
      <c r="T4" s="22"/>
      <c r="U4" s="6"/>
      <c r="V4" s="6"/>
      <c r="W4" s="6"/>
      <c r="X4" s="6"/>
      <c r="Y4" s="6"/>
    </row>
    <row r="5" spans="1:25" ht="17.25" customHeight="1" x14ac:dyDescent="0.5">
      <c r="A5" s="3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33"/>
      <c r="P5" s="36"/>
      <c r="Q5" s="37"/>
      <c r="R5" s="37"/>
      <c r="S5" s="42"/>
      <c r="T5" s="43"/>
      <c r="U5" s="37"/>
      <c r="V5" s="6"/>
      <c r="W5" s="6"/>
      <c r="X5" s="6"/>
      <c r="Y5" s="6"/>
    </row>
    <row r="6" spans="1:25" ht="21.75" customHeight="1" x14ac:dyDescent="0.5">
      <c r="A6" s="32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30">
        <f ca="1">R2</f>
        <v>-1</v>
      </c>
      <c r="N6" s="23"/>
      <c r="O6" s="33"/>
      <c r="P6" s="37"/>
      <c r="Q6" s="37"/>
      <c r="R6" s="37"/>
      <c r="S6" s="37"/>
      <c r="T6" s="43"/>
      <c r="U6" s="37">
        <f ca="1">T2</f>
        <v>7</v>
      </c>
      <c r="V6" s="6"/>
      <c r="W6" s="6"/>
      <c r="X6" s="6"/>
      <c r="Y6" s="6"/>
    </row>
    <row r="7" spans="1:25" ht="27" x14ac:dyDescent="0.5">
      <c r="A7" s="32"/>
      <c r="B7" s="23"/>
      <c r="C7" s="23"/>
      <c r="D7" s="23"/>
      <c r="E7" s="23"/>
      <c r="F7" s="23"/>
      <c r="G7" s="23"/>
      <c r="H7" s="23"/>
      <c r="I7" s="23"/>
      <c r="J7" s="23"/>
      <c r="K7" s="3"/>
      <c r="L7" s="3"/>
      <c r="M7" s="3"/>
      <c r="N7" s="3"/>
      <c r="O7" s="5"/>
      <c r="P7" s="36"/>
      <c r="Q7" s="37"/>
      <c r="R7" s="37"/>
      <c r="S7" s="42"/>
      <c r="T7" s="43"/>
      <c r="U7" s="37"/>
      <c r="V7" s="6"/>
      <c r="W7" s="6"/>
      <c r="X7" s="6"/>
      <c r="Y7" s="6"/>
    </row>
    <row r="8" spans="1:25" ht="21.75" customHeight="1" x14ac:dyDescent="0.5">
      <c r="A8" s="10"/>
      <c r="B8" s="23"/>
      <c r="C8" s="23"/>
      <c r="D8" s="23"/>
      <c r="E8" s="23"/>
      <c r="F8" s="23"/>
      <c r="G8" s="3"/>
      <c r="H8" s="3"/>
      <c r="I8" s="3"/>
      <c r="J8" s="72"/>
      <c r="K8" s="27">
        <v>3</v>
      </c>
      <c r="L8" s="3" t="s">
        <v>101</v>
      </c>
      <c r="M8" s="3"/>
      <c r="N8" s="3"/>
      <c r="O8" s="5"/>
      <c r="P8" s="77"/>
      <c r="Q8" s="40"/>
      <c r="R8" s="39"/>
      <c r="S8" s="39"/>
      <c r="T8" s="40"/>
      <c r="U8" s="39"/>
      <c r="V8" s="6"/>
      <c r="W8" s="6"/>
      <c r="X8" s="6"/>
      <c r="Y8" s="6"/>
    </row>
    <row r="9" spans="1:25" ht="18.75" customHeight="1" x14ac:dyDescent="0.5">
      <c r="A9" s="10"/>
      <c r="B9" s="23" t="s">
        <v>94</v>
      </c>
      <c r="C9" s="23"/>
      <c r="D9" s="23"/>
      <c r="E9" s="23"/>
      <c r="F9" s="23"/>
      <c r="G9" s="3"/>
      <c r="H9" s="3"/>
      <c r="I9" s="3"/>
      <c r="J9" s="3"/>
      <c r="K9" s="3"/>
      <c r="L9" s="18"/>
      <c r="M9" s="3"/>
      <c r="N9" s="18"/>
      <c r="O9" s="18"/>
      <c r="P9" s="35"/>
      <c r="Q9" s="18"/>
      <c r="R9" s="39"/>
      <c r="S9" s="42"/>
      <c r="T9" s="40"/>
      <c r="U9" s="39"/>
      <c r="V9" s="6"/>
      <c r="W9" s="6"/>
      <c r="X9" s="6"/>
      <c r="Y9" s="6"/>
    </row>
    <row r="10" spans="1:25" ht="24.75" customHeight="1" x14ac:dyDescent="0.45">
      <c r="A10" s="10"/>
      <c r="B10" s="23" t="s">
        <v>96</v>
      </c>
      <c r="C10" s="23"/>
      <c r="D10" s="23"/>
      <c r="E10" s="23"/>
      <c r="F10" s="23"/>
      <c r="G10" s="3"/>
      <c r="H10" s="3"/>
      <c r="I10" s="3"/>
      <c r="J10" s="3"/>
      <c r="K10" s="18" t="s">
        <v>102</v>
      </c>
      <c r="L10" s="18"/>
      <c r="N10" s="18"/>
      <c r="O10" s="18"/>
      <c r="P10" s="19"/>
      <c r="Q10" s="6"/>
      <c r="R10" s="6"/>
      <c r="S10" s="6"/>
      <c r="T10" s="6"/>
      <c r="U10" s="6"/>
      <c r="V10" s="6"/>
      <c r="W10" s="6"/>
      <c r="X10" s="6"/>
      <c r="Y10" s="6"/>
    </row>
    <row r="11" spans="1:25" ht="13.5" customHeight="1" x14ac:dyDescent="0.4">
      <c r="A11" s="10" t="s">
        <v>95</v>
      </c>
      <c r="B11" s="23"/>
      <c r="C11" s="23"/>
      <c r="D11" s="23"/>
      <c r="E11" s="23"/>
      <c r="F11" s="23"/>
      <c r="G11" s="3"/>
      <c r="H11" s="3"/>
      <c r="I11" s="3"/>
      <c r="J11" s="3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21" customHeight="1" x14ac:dyDescent="0.5">
      <c r="A12" s="10"/>
      <c r="B12" s="23"/>
      <c r="C12" s="23"/>
      <c r="D12" s="23"/>
      <c r="E12" s="23"/>
      <c r="F12" s="23"/>
      <c r="G12" s="3"/>
      <c r="H12" s="3"/>
      <c r="I12" s="3"/>
      <c r="J12" s="3"/>
      <c r="K12" s="6" t="s">
        <v>103</v>
      </c>
      <c r="L12" s="76">
        <f ca="1">RANDBETWEEN(5,15)*3</f>
        <v>15</v>
      </c>
      <c r="M12" s="39" t="s">
        <v>78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7.25" customHeight="1" x14ac:dyDescent="0.45">
      <c r="A13" s="6"/>
      <c r="B13" s="23"/>
      <c r="C13" s="23"/>
      <c r="D13" s="23"/>
      <c r="E13" s="23"/>
      <c r="F13" s="23"/>
      <c r="G13" s="6"/>
      <c r="H13" s="6"/>
      <c r="I13" s="6"/>
      <c r="J13" s="6"/>
      <c r="K13" s="18" t="s">
        <v>104</v>
      </c>
      <c r="L13" s="1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21" x14ac:dyDescent="0.4">
      <c r="A14" s="6"/>
      <c r="B14" s="23"/>
      <c r="C14" s="23"/>
      <c r="D14" s="23" t="s">
        <v>97</v>
      </c>
      <c r="E14" s="23"/>
      <c r="F14" s="23"/>
      <c r="G14" s="6"/>
      <c r="H14" s="6"/>
      <c r="I14" s="6"/>
      <c r="J14" s="6"/>
      <c r="K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24" x14ac:dyDescent="0.45">
      <c r="A15" s="6"/>
      <c r="B15" s="18"/>
      <c r="C15" s="6"/>
      <c r="D15" s="18" t="s">
        <v>98</v>
      </c>
      <c r="E15" s="6"/>
      <c r="F15" s="6"/>
      <c r="G15" s="6"/>
      <c r="H15" s="6"/>
      <c r="I15" s="6"/>
      <c r="J15" s="6"/>
      <c r="K15" s="139" t="s">
        <v>219</v>
      </c>
      <c r="L15" s="139"/>
      <c r="M15" s="139"/>
      <c r="N15" s="139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V17" s="6"/>
      <c r="W17" s="6"/>
    </row>
    <row r="18" spans="1:2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V18" s="6"/>
    </row>
  </sheetData>
  <mergeCells count="3">
    <mergeCell ref="A1:F1"/>
    <mergeCell ref="A2:F2"/>
    <mergeCell ref="K15:N15"/>
  </mergeCells>
  <hyperlinks>
    <hyperlink ref="K15:N15" location="Intro!A1" display="Press to return to home pag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I15" sqref="I15:L15"/>
    </sheetView>
  </sheetViews>
  <sheetFormatPr defaultRowHeight="15" x14ac:dyDescent="0.25"/>
  <cols>
    <col min="2" max="2" width="13.7109375" customWidth="1"/>
    <col min="3" max="5" width="11.7109375" customWidth="1"/>
    <col min="7" max="7" width="7" customWidth="1"/>
    <col min="8" max="8" width="9" customWidth="1"/>
  </cols>
  <sheetData>
    <row r="1" spans="1:20" ht="29.25" customHeight="1" x14ac:dyDescent="0.6">
      <c r="A1" s="138" t="s">
        <v>26</v>
      </c>
      <c r="B1" s="138"/>
      <c r="C1" s="138"/>
      <c r="D1" s="138"/>
      <c r="E1" s="138"/>
      <c r="F1" s="138"/>
      <c r="G1" s="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28.5" customHeight="1" x14ac:dyDescent="0.6">
      <c r="A2" s="138" t="s">
        <v>7</v>
      </c>
      <c r="B2" s="138"/>
      <c r="C2" s="138"/>
      <c r="D2" s="138"/>
      <c r="E2" s="138"/>
      <c r="F2" s="138"/>
      <c r="G2" s="3"/>
      <c r="H2" s="13">
        <v>3</v>
      </c>
      <c r="I2" s="3" t="s">
        <v>119</v>
      </c>
      <c r="J2" s="3"/>
      <c r="K2" s="3"/>
      <c r="L2" s="4"/>
      <c r="M2" s="3"/>
      <c r="N2" s="6"/>
      <c r="O2" s="6"/>
      <c r="P2" s="6"/>
      <c r="Q2" s="6"/>
      <c r="R2" s="6"/>
      <c r="S2" s="6"/>
      <c r="T2" s="6"/>
    </row>
    <row r="3" spans="1:20" ht="17.25" customHeight="1" x14ac:dyDescent="0.4">
      <c r="A3" s="6"/>
      <c r="B3" s="6"/>
      <c r="C3" s="6"/>
      <c r="D3" s="6"/>
      <c r="E3" s="6"/>
      <c r="F3" s="6"/>
      <c r="G3" s="3"/>
      <c r="H3" s="3"/>
      <c r="I3" s="3" t="s">
        <v>120</v>
      </c>
      <c r="J3" s="3"/>
      <c r="K3" s="3"/>
      <c r="L3" s="3"/>
      <c r="M3" s="3"/>
      <c r="N3" s="6"/>
      <c r="O3" s="6"/>
      <c r="P3" s="6"/>
      <c r="Q3" s="6"/>
      <c r="R3" s="6"/>
      <c r="S3" s="6"/>
      <c r="T3" s="6"/>
    </row>
    <row r="4" spans="1:20" ht="17.25" customHeight="1" x14ac:dyDescent="0.4">
      <c r="A4" s="1">
        <v>1</v>
      </c>
      <c r="B4" s="3" t="s">
        <v>107</v>
      </c>
      <c r="C4" s="3"/>
      <c r="D4" s="3"/>
      <c r="E4" s="3"/>
      <c r="F4" s="3"/>
      <c r="G4" s="3"/>
      <c r="H4" s="3"/>
      <c r="I4" s="3" t="s">
        <v>118</v>
      </c>
      <c r="J4" s="3"/>
      <c r="K4" s="3"/>
      <c r="L4" s="3"/>
      <c r="M4" s="3"/>
      <c r="N4" s="3"/>
      <c r="O4" s="5"/>
      <c r="P4" s="6"/>
      <c r="Q4" s="6"/>
      <c r="R4" s="6"/>
      <c r="S4" s="6"/>
      <c r="T4" s="6"/>
    </row>
    <row r="5" spans="1:20" ht="24" x14ac:dyDescent="0.45">
      <c r="A5" s="10"/>
      <c r="B5" s="3" t="s">
        <v>108</v>
      </c>
      <c r="C5" s="79">
        <f ca="1">RANDBETWEEN(2,6)</f>
        <v>2</v>
      </c>
      <c r="D5" s="18" t="s">
        <v>105</v>
      </c>
      <c r="E5" s="3"/>
      <c r="F5" s="3"/>
      <c r="G5" s="3"/>
      <c r="H5" s="3"/>
      <c r="I5" s="3" t="s">
        <v>117</v>
      </c>
      <c r="J5" s="3"/>
      <c r="K5" s="3"/>
      <c r="L5" s="3"/>
      <c r="M5" s="3"/>
      <c r="N5" s="3"/>
      <c r="O5" s="5"/>
      <c r="P5" s="6"/>
      <c r="Q5" s="6"/>
      <c r="R5" s="6"/>
      <c r="S5" s="6"/>
      <c r="T5" s="6"/>
    </row>
    <row r="6" spans="1:20" ht="24" x14ac:dyDescent="0.45">
      <c r="A6" s="10"/>
      <c r="B6" s="3" t="s">
        <v>106</v>
      </c>
      <c r="C6" s="78">
        <f ca="1">RANDBETWEEN(3,6)</f>
        <v>3</v>
      </c>
      <c r="D6" s="18" t="s">
        <v>109</v>
      </c>
      <c r="E6" s="3"/>
      <c r="F6" s="3"/>
      <c r="G6" s="3"/>
      <c r="H6" s="3"/>
      <c r="I6" s="6"/>
      <c r="J6" s="6"/>
      <c r="K6" s="6"/>
      <c r="L6" s="6"/>
      <c r="M6" s="3"/>
      <c r="N6" s="3"/>
      <c r="O6" s="5"/>
      <c r="P6" s="6"/>
      <c r="Q6" s="6"/>
      <c r="R6" s="6"/>
      <c r="S6" s="6"/>
      <c r="T6" s="6"/>
    </row>
    <row r="7" spans="1:20" ht="6" customHeight="1" x14ac:dyDescent="0.4">
      <c r="A7" s="10"/>
      <c r="B7" s="6"/>
      <c r="C7" s="6"/>
      <c r="D7" s="6"/>
      <c r="E7" s="6"/>
      <c r="F7" s="3"/>
      <c r="G7" s="3"/>
      <c r="H7" s="3"/>
      <c r="I7" s="3"/>
      <c r="J7" s="3"/>
      <c r="K7" s="3"/>
      <c r="L7" s="3"/>
      <c r="M7" s="3"/>
      <c r="N7" s="3"/>
      <c r="O7" s="5"/>
      <c r="P7" s="6"/>
      <c r="Q7" s="6"/>
      <c r="R7" s="6"/>
      <c r="S7" s="6"/>
      <c r="T7" s="6"/>
    </row>
    <row r="8" spans="1:20" ht="24" x14ac:dyDescent="0.45">
      <c r="A8" s="10"/>
      <c r="B8" s="18" t="s">
        <v>110</v>
      </c>
      <c r="C8" s="3"/>
      <c r="D8" s="3"/>
      <c r="E8" s="7"/>
      <c r="F8" s="3"/>
      <c r="G8" s="3"/>
      <c r="H8" s="6"/>
      <c r="I8" s="6"/>
      <c r="J8" s="6"/>
      <c r="K8" s="6"/>
      <c r="L8" s="6"/>
      <c r="M8" s="6"/>
      <c r="N8" s="3"/>
      <c r="O8" s="5"/>
      <c r="P8" s="6"/>
      <c r="Q8" s="6"/>
      <c r="R8" s="6"/>
      <c r="S8" s="6"/>
      <c r="T8" s="6"/>
    </row>
    <row r="9" spans="1:20" ht="12.75" customHeight="1" x14ac:dyDescent="0.4">
      <c r="A9" s="10"/>
      <c r="B9" s="3"/>
      <c r="C9" s="3"/>
      <c r="D9" s="3"/>
      <c r="E9" s="3"/>
      <c r="F9" s="3"/>
      <c r="G9" s="3"/>
      <c r="H9" s="6"/>
      <c r="I9" s="6"/>
      <c r="J9" s="6"/>
      <c r="K9" s="6"/>
      <c r="L9" s="6"/>
      <c r="M9" s="6"/>
      <c r="N9" s="3"/>
      <c r="O9" s="5"/>
      <c r="P9" s="6"/>
      <c r="Q9" s="6"/>
      <c r="R9" s="6"/>
      <c r="S9" s="6"/>
      <c r="T9" s="6"/>
    </row>
    <row r="10" spans="1:20" ht="19.5" customHeight="1" x14ac:dyDescent="0.4">
      <c r="A10" s="1">
        <v>2</v>
      </c>
      <c r="B10" s="3" t="s">
        <v>111</v>
      </c>
      <c r="C10" s="7">
        <f ca="1">(B13*10+50)*F10/100</f>
        <v>8.1</v>
      </c>
      <c r="D10" s="3" t="s">
        <v>112</v>
      </c>
      <c r="E10" s="3"/>
      <c r="F10" s="81">
        <f ca="1">RANDBETWEEN(2,10)</f>
        <v>9</v>
      </c>
      <c r="G10" s="3"/>
      <c r="H10" s="3"/>
      <c r="I10" s="3"/>
      <c r="J10" s="3"/>
      <c r="K10" s="3"/>
      <c r="L10" s="3"/>
      <c r="M10" s="3"/>
      <c r="N10" s="3"/>
      <c r="O10" s="5"/>
      <c r="P10" s="6"/>
      <c r="Q10" s="6"/>
      <c r="R10" s="6"/>
      <c r="S10" s="6"/>
      <c r="T10" s="6"/>
    </row>
    <row r="11" spans="1:20" ht="21" x14ac:dyDescent="0.4">
      <c r="A11" s="10"/>
      <c r="B11" s="23" t="s">
        <v>113</v>
      </c>
      <c r="C11" s="23"/>
      <c r="D11" s="23"/>
      <c r="E11" s="23"/>
      <c r="F11" s="3"/>
      <c r="G11" s="3"/>
      <c r="H11" s="3"/>
      <c r="I11" s="3"/>
      <c r="J11" s="3"/>
      <c r="K11" s="8"/>
      <c r="L11" s="3"/>
      <c r="M11" s="3"/>
      <c r="N11" s="3"/>
      <c r="O11" s="5"/>
      <c r="P11" s="6"/>
      <c r="Q11" s="6"/>
      <c r="R11" s="6"/>
      <c r="S11" s="6"/>
      <c r="T11" s="6"/>
    </row>
    <row r="12" spans="1:20" ht="21" x14ac:dyDescent="0.4">
      <c r="B12" s="23" t="s">
        <v>114</v>
      </c>
      <c r="C12" s="23"/>
      <c r="D12" s="23"/>
      <c r="E12" s="23"/>
      <c r="F12" s="3"/>
      <c r="G12" s="3"/>
      <c r="H12" s="3"/>
      <c r="I12" s="3"/>
      <c r="J12" s="3"/>
      <c r="K12" s="3"/>
      <c r="L12" s="3"/>
      <c r="M12" s="3"/>
      <c r="N12" s="3"/>
      <c r="O12" s="5"/>
      <c r="P12" s="6"/>
      <c r="Q12" s="6"/>
      <c r="R12" s="6"/>
      <c r="S12" s="6"/>
      <c r="T12" s="6"/>
    </row>
    <row r="13" spans="1:20" ht="24" x14ac:dyDescent="0.45">
      <c r="A13" s="6"/>
      <c r="B13" s="80">
        <f ca="1">RANDBETWEEN(2, 4)</f>
        <v>4</v>
      </c>
      <c r="C13" s="74" t="s">
        <v>115</v>
      </c>
      <c r="D13" s="74"/>
      <c r="E13" s="74"/>
      <c r="F13" s="3"/>
      <c r="G13" s="3"/>
      <c r="H13" s="3"/>
      <c r="I13" s="3"/>
      <c r="J13" s="3"/>
      <c r="K13" s="3"/>
      <c r="L13" s="3"/>
      <c r="M13" s="3"/>
      <c r="N13" s="3"/>
      <c r="O13" s="5"/>
      <c r="P13" s="6"/>
      <c r="Q13" s="6"/>
      <c r="R13" s="6"/>
      <c r="S13" s="6"/>
      <c r="T13" s="6"/>
    </row>
    <row r="14" spans="1:20" ht="24" x14ac:dyDescent="0.45">
      <c r="A14" s="6"/>
      <c r="B14" s="74" t="s">
        <v>116</v>
      </c>
      <c r="C14" s="74"/>
      <c r="D14" s="74"/>
      <c r="E14" s="74"/>
      <c r="F14" s="3"/>
      <c r="G14" s="3"/>
      <c r="H14" s="3"/>
      <c r="I14" s="3"/>
      <c r="J14" s="3"/>
      <c r="K14" s="3"/>
      <c r="L14" s="3"/>
      <c r="M14" s="3"/>
      <c r="N14" s="3"/>
      <c r="O14" s="5"/>
      <c r="P14" s="6"/>
      <c r="Q14" s="6"/>
      <c r="R14" s="6"/>
      <c r="S14" s="6"/>
      <c r="T14" s="6"/>
    </row>
    <row r="15" spans="1:20" ht="19.5" x14ac:dyDescent="0.4">
      <c r="A15" s="6"/>
      <c r="B15" s="9"/>
      <c r="C15" s="9"/>
      <c r="D15" s="9"/>
      <c r="E15" s="9"/>
      <c r="F15" s="9"/>
      <c r="G15" s="9"/>
      <c r="H15" s="9"/>
      <c r="I15" s="139" t="s">
        <v>219</v>
      </c>
      <c r="J15" s="139"/>
      <c r="K15" s="139"/>
      <c r="L15" s="139"/>
      <c r="M15" s="9"/>
      <c r="N15" s="9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8" x14ac:dyDescent="0.25">
      <c r="A17" s="6"/>
      <c r="B17" s="6"/>
      <c r="C17" s="6"/>
      <c r="D17" s="6"/>
      <c r="E17" s="6"/>
      <c r="F17" s="6"/>
      <c r="G17" s="6"/>
      <c r="H17" s="6"/>
    </row>
  </sheetData>
  <mergeCells count="3">
    <mergeCell ref="A1:F1"/>
    <mergeCell ref="A2:F2"/>
    <mergeCell ref="I15:L15"/>
  </mergeCells>
  <conditionalFormatting sqref="B14:E14 C13:E13">
    <cfRule type="cellIs" dxfId="19" priority="1" operator="equal">
      <formula>2</formula>
    </cfRule>
    <cfRule type="cellIs" dxfId="18" priority="2" operator="equal">
      <formula>2</formula>
    </cfRule>
  </conditionalFormatting>
  <hyperlinks>
    <hyperlink ref="I15:L15" location="Intro!A1" display="Press to return to home pag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Intro</vt:lpstr>
      <vt:lpstr>Day 1</vt:lpstr>
      <vt:lpstr>Day 2</vt:lpstr>
      <vt:lpstr>Day 3</vt:lpstr>
      <vt:lpstr>Day 4</vt:lpstr>
      <vt:lpstr>Day 5</vt:lpstr>
      <vt:lpstr>Day 6</vt:lpstr>
      <vt:lpstr>Day 7</vt:lpstr>
      <vt:lpstr>Day 8</vt:lpstr>
      <vt:lpstr>Day 9</vt:lpstr>
      <vt:lpstr>Day 10</vt:lpstr>
      <vt:lpstr>Day 11</vt:lpstr>
      <vt:lpstr>Day 12</vt:lpstr>
      <vt:lpstr>Day 13</vt:lpstr>
      <vt:lpstr>Day 14</vt:lpstr>
      <vt:lpstr>Day 15</vt:lpstr>
      <vt:lpstr>Day 16</vt:lpstr>
      <vt:lpstr>Day 17</vt:lpstr>
    </vt:vector>
  </TitlesOfParts>
  <Company>St Just Primary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 A Bowman</dc:creator>
  <cp:lastModifiedBy>Mrs L Turner</cp:lastModifiedBy>
  <dcterms:created xsi:type="dcterms:W3CDTF">2018-11-05T15:59:17Z</dcterms:created>
  <dcterms:modified xsi:type="dcterms:W3CDTF">2020-03-06T10:37:28Z</dcterms:modified>
</cp:coreProperties>
</file>